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u\Downloads\"/>
    </mc:Choice>
  </mc:AlternateContent>
  <bookViews>
    <workbookView xWindow="0" yWindow="0" windowWidth="21600" windowHeight="9660"/>
  </bookViews>
  <sheets>
    <sheet name="Kurtarılan_Sayfa1" sheetId="1" r:id="rId1"/>
  </sheets>
  <calcPr calcId="152511"/>
</workbook>
</file>

<file path=xl/calcChain.xml><?xml version="1.0" encoding="utf-8"?>
<calcChain xmlns="http://schemas.openxmlformats.org/spreadsheetml/2006/main">
  <c r="A36" i="1" l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<sst xmlns="http://schemas.openxmlformats.org/spreadsheetml/2006/main" count="114" uniqueCount="67">
  <si>
    <t>NUMARA</t>
  </si>
  <si>
    <t>AD SOYAD</t>
  </si>
  <si>
    <t>SEYED BABAK TABATABAEI ARVANAGHI</t>
  </si>
  <si>
    <t>ABDUL RAHMAN ABDULLAH</t>
  </si>
  <si>
    <t>AHMAD BAKHTIYAR</t>
  </si>
  <si>
    <t>CİHAN ÖZBEN</t>
  </si>
  <si>
    <t>SELİN AKIN</t>
  </si>
  <si>
    <t>MEHMET EMİN SAYAN</t>
  </si>
  <si>
    <t>HAKAN ŞAHİN</t>
  </si>
  <si>
    <t>KADİR ÇETİN</t>
  </si>
  <si>
    <t>CİHAN GERGEF</t>
  </si>
  <si>
    <t>BÜŞRA ÇELİK</t>
  </si>
  <si>
    <t>ELİF SILA SELEK</t>
  </si>
  <si>
    <t>EMRECAN MAKARAÇ</t>
  </si>
  <si>
    <t>İBRAHİM DİZDAR</t>
  </si>
  <si>
    <t>ALPEREN TUNCER</t>
  </si>
  <si>
    <t>KEREM MEMİŞOĞLU</t>
  </si>
  <si>
    <t>ÖZKAN TUTUCU</t>
  </si>
  <si>
    <t>SERHAT FİLİZ</t>
  </si>
  <si>
    <t>CEMAL DİREKÇİ</t>
  </si>
  <si>
    <t>ENES ERÇETİN</t>
  </si>
  <si>
    <t>ALİ CİHAN SARAÇ</t>
  </si>
  <si>
    <t>ENGİN GEPEK</t>
  </si>
  <si>
    <t>MUHAMMET HARUN OSTA</t>
  </si>
  <si>
    <t>EREN USLU</t>
  </si>
  <si>
    <t>MUHAMMED HAYDAR ÇAKIR</t>
  </si>
  <si>
    <t>ESRA YIĞIN</t>
  </si>
  <si>
    <t>GÖKHAN ÇEVİKER</t>
  </si>
  <si>
    <t>HAKAN ŞAN</t>
  </si>
  <si>
    <t>DİLARA YENİAY</t>
  </si>
  <si>
    <t>MURAT ŞAHİN</t>
  </si>
  <si>
    <t>SERKAN MANTAR</t>
  </si>
  <si>
    <t>MEHMET BERKANT ÖZEL</t>
  </si>
  <si>
    <t>SEYFULLAH SAĞLAM</t>
  </si>
  <si>
    <t>EMRE ERDOĞAN</t>
  </si>
  <si>
    <t>BURAK PALA</t>
  </si>
  <si>
    <t>SEYİDALİ GASİMOV</t>
  </si>
  <si>
    <t>TARİH</t>
  </si>
  <si>
    <t>KONU</t>
  </si>
  <si>
    <t>Homojen yük sıkıştırma ateşleme motoru</t>
  </si>
  <si>
    <t>Takım çeliklerine sıfır altı ısıl işlemin etkisi</t>
  </si>
  <si>
    <t>Yeni tasarlanmış bir ark ocağında Enerji veriminin Cfd analizi ile geliştirilmesi</t>
  </si>
  <si>
    <t xml:space="preserve">Toprak kaynaklı doğal soğutma </t>
  </si>
  <si>
    <t>çeşitli çevre şartlarında kullanılacak optimum sandviç panel tasarımı</t>
  </si>
  <si>
    <t xml:space="preserve"> Biyomalzeme olan hidroksiapatitin 3d yazıcı ile üretimi ve farklı katkı maddeleri ile mekanik özelliklerinin incelenmesi</t>
  </si>
  <si>
    <t xml:space="preserve">Biyogaz nedir ve nasıl kullanılır </t>
  </si>
  <si>
    <t xml:space="preserve">İş makineleri ve traktörler için termoelektrik modüllü hızlı içecek soğutma cihazı tasarımı ve imalatı </t>
  </si>
  <si>
    <t xml:space="preserve">KALIPÇILIK VE METAL ŞEKİLLENDİRMEDE FARKLI MALZEMELERİN GERİLME ANALİZİ   </t>
  </si>
  <si>
    <t>Millerde Sehim ve Rezonans</t>
  </si>
  <si>
    <t>Ticari araçların analiz öncesi ANSA da modellenmesi ve Nastran programı üzerinden titreşim analizi yapmak ve Metapost programında similasyon olarak sonuçların yorumlanması</t>
  </si>
  <si>
    <t>Termoelektrik yöntemle su soğutma</t>
  </si>
  <si>
    <t>Mikro Kanal</t>
  </si>
  <si>
    <t xml:space="preserve">Traktörler için geliştirilen alternatörün CFD tabanlı soğutma performansının incelenmesi ve optimizasyonu </t>
  </si>
  <si>
    <t>Havacılıkta kullanılan katmanlı imalat teknolojisi (additive manufacturing)</t>
  </si>
  <si>
    <t>Titreşim test sistemleri</t>
  </si>
  <si>
    <t>Çoklu Buharlaştırıcılar</t>
  </si>
  <si>
    <t xml:space="preserve"> jeotermal enerji </t>
  </si>
  <si>
    <t>Fouling of Heat Exchangers</t>
  </si>
  <si>
    <t>Polimerlerin şekillendirilmesi</t>
  </si>
  <si>
    <t xml:space="preserve"> PLASTİK ENJEKSİYON VE AKIŞ ANALİZİ </t>
  </si>
  <si>
    <t>K  O  N  U              B  E  L  İ  R  T  İ  L  M  E  M  İ  Ş</t>
  </si>
  <si>
    <t xml:space="preserve">SALON </t>
  </si>
  <si>
    <t>M7---7212</t>
  </si>
  <si>
    <t>1.12.2017 SAAT 11:00</t>
  </si>
  <si>
    <t>8.12.2017   SAAT 11:00</t>
  </si>
  <si>
    <t>15.12.2017   SAAT 11:00</t>
  </si>
  <si>
    <t>22.12.2017     SAAT 11:00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</si>
</sst>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8"/>
      <color theme="3"/>
      <name val="Calibri Light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0" fontId="19" fillId="0" borderId="10" xfId="0" applyFont="1" applyBorder="1" applyAlignment="1">
      <alignment horizontal="center" wrapText="1"/>
    </xf>
    <xf numFmtId="0" fontId="0" fillId="0" borderId="10" xfId="0" applyBorder="1" applyAlignment="1">
      <alignment wrapText="1"/>
    </xf>
    <xf numFmtId="0" fontId="16" fillId="33" borderId="10" xfId="0" applyFont="1" applyFill="1" applyBorder="1" applyAlignment="1">
      <alignment horizontal="center" wrapText="1"/>
    </xf>
    <xf numFmtId="0" fontId="18" fillId="33" borderId="10" xfId="0" applyFont="1" applyFill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13" xfId="0" applyFont="1" applyBorder="1" applyAlignment="1">
      <alignment vertical="center" wrapText="1"/>
    </xf>
    <xf numFmtId="0" fontId="18" fillId="0" borderId="14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18" fillId="33" borderId="13" xfId="0" applyFont="1" applyFill="1" applyBorder="1" applyAlignment="1">
      <alignment vertical="center" wrapText="1"/>
    </xf>
    <xf numFmtId="0" fontId="16" fillId="33" borderId="13" xfId="0" applyFont="1" applyFill="1" applyBorder="1" applyAlignment="1">
      <alignment horizontal="center" wrapText="1"/>
    </xf>
    <xf numFmtId="0" fontId="18" fillId="33" borderId="14" xfId="0" applyFont="1" applyFill="1" applyBorder="1" applyAlignment="1">
      <alignment vertical="center" wrapText="1"/>
    </xf>
    <xf numFmtId="0" fontId="18" fillId="33" borderId="11" xfId="0" applyFont="1" applyFill="1" applyBorder="1" applyAlignment="1">
      <alignment vertical="center" wrapText="1"/>
    </xf>
    <xf numFmtId="0" fontId="18" fillId="33" borderId="15" xfId="0" applyFont="1" applyFill="1" applyBorder="1" applyAlignment="1">
      <alignment vertical="center" wrapText="1"/>
    </xf>
    <xf numFmtId="0" fontId="16" fillId="33" borderId="14" xfId="0" applyFont="1" applyFill="1" applyBorder="1" applyAlignment="1">
      <alignment horizontal="center" wrapText="1"/>
    </xf>
    <xf numFmtId="0" fontId="19" fillId="0" borderId="12" xfId="0" applyFont="1" applyFill="1" applyBorder="1" applyAlignment="1">
      <alignment horizontal="center" wrapText="1"/>
    </xf>
    <xf numFmtId="14" fontId="0" fillId="34" borderId="11" xfId="0" applyNumberFormat="1" applyFill="1" applyBorder="1" applyAlignment="1">
      <alignment horizontal="center" vertical="center" wrapText="1"/>
    </xf>
    <xf numFmtId="14" fontId="0" fillId="34" borderId="12" xfId="0" applyNumberFormat="1" applyFill="1" applyBorder="1" applyAlignment="1">
      <alignment horizontal="center" vertical="center" wrapText="1"/>
    </xf>
    <xf numFmtId="14" fontId="0" fillId="34" borderId="16" xfId="0" applyNumberFormat="1" applyFill="1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4" fontId="0" fillId="34" borderId="17" xfId="0" applyNumberFormat="1" applyFill="1" applyBorder="1" applyAlignment="1">
      <alignment horizontal="center" vertical="center" wrapText="1"/>
    </xf>
    <xf numFmtId="0" fontId="0" fillId="34" borderId="12" xfId="0" applyFill="1" applyBorder="1" applyAlignment="1">
      <alignment horizontal="center" vertical="center" wrapText="1"/>
    </xf>
    <xf numFmtId="0" fontId="0" fillId="34" borderId="16" xfId="0" applyFill="1" applyBorder="1" applyAlignment="1">
      <alignment horizontal="center" vertical="center" wrapText="1"/>
    </xf>
    <xf numFmtId="0" fontId="0" fillId="34" borderId="13" xfId="0" applyFill="1" applyBorder="1" applyAlignment="1">
      <alignment horizontal="center" vertical="center" wrapText="1"/>
    </xf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workbookViewId="0">
      <selection activeCell="B2" sqref="B2"/>
    </sheetView>
  </sheetViews>
  <sheetFormatPr defaultRowHeight="15" x14ac:dyDescent="0.25"/>
  <cols>
    <col min="1" max="1" width="12" style="9" bestFit="1" customWidth="1"/>
    <col min="2" max="2" width="30.7109375" bestFit="1" customWidth="1"/>
    <col min="3" max="3" width="13.7109375" customWidth="1"/>
    <col min="4" max="4" width="54.42578125" customWidth="1"/>
    <col min="5" max="5" width="18.85546875" customWidth="1"/>
    <col min="6" max="7" width="7.5703125" customWidth="1"/>
  </cols>
  <sheetData>
    <row r="1" spans="1:7" x14ac:dyDescent="0.25">
      <c r="A1" s="8" t="s">
        <v>0</v>
      </c>
      <c r="B1" s="3" t="s">
        <v>1</v>
      </c>
      <c r="C1" s="3" t="s">
        <v>37</v>
      </c>
      <c r="D1" s="3" t="s">
        <v>38</v>
      </c>
      <c r="E1" s="23" t="s">
        <v>61</v>
      </c>
    </row>
    <row r="2" spans="1:7" x14ac:dyDescent="0.25">
      <c r="A2" s="6" t="str">
        <f>"1450Y02165"</f>
        <v>1450Y02165</v>
      </c>
      <c r="B2" s="6" t="s">
        <v>2</v>
      </c>
      <c r="C2" s="24" t="s">
        <v>63</v>
      </c>
      <c r="D2" s="5" t="s">
        <v>60</v>
      </c>
      <c r="E2" t="s">
        <v>62</v>
      </c>
    </row>
    <row r="3" spans="1:7" x14ac:dyDescent="0.25">
      <c r="A3" s="6" t="str">
        <f>"1450Y02166"</f>
        <v>1450Y02166</v>
      </c>
      <c r="B3" s="6" t="s">
        <v>3</v>
      </c>
      <c r="C3" s="25"/>
      <c r="D3" s="5" t="s">
        <v>60</v>
      </c>
      <c r="E3" t="s">
        <v>62</v>
      </c>
    </row>
    <row r="4" spans="1:7" x14ac:dyDescent="0.25">
      <c r="A4" s="6" t="str">
        <f>"1550Y02014"</f>
        <v>1550Y02014</v>
      </c>
      <c r="B4" s="6" t="s">
        <v>4</v>
      </c>
      <c r="C4" s="25"/>
      <c r="D4" s="5" t="s">
        <v>60</v>
      </c>
      <c r="E4" t="s">
        <v>62</v>
      </c>
    </row>
    <row r="5" spans="1:7" x14ac:dyDescent="0.25">
      <c r="A5" s="6" t="str">
        <f>"1650Y02004"</f>
        <v>1650Y02004</v>
      </c>
      <c r="B5" s="6" t="s">
        <v>5</v>
      </c>
      <c r="C5" s="25"/>
      <c r="D5" s="5" t="s">
        <v>60</v>
      </c>
      <c r="E5" t="s">
        <v>62</v>
      </c>
    </row>
    <row r="6" spans="1:7" ht="30" x14ac:dyDescent="0.25">
      <c r="A6" s="7" t="str">
        <f>"Y175002001"</f>
        <v>Y175002001</v>
      </c>
      <c r="B6" s="7" t="s">
        <v>6</v>
      </c>
      <c r="C6" s="25"/>
      <c r="D6" s="4" t="s">
        <v>41</v>
      </c>
      <c r="E6" t="s">
        <v>62</v>
      </c>
      <c r="F6" s="2"/>
      <c r="G6" s="2"/>
    </row>
    <row r="7" spans="1:7" x14ac:dyDescent="0.25">
      <c r="A7" s="6" t="str">
        <f>"Y175002002"</f>
        <v>Y175002002</v>
      </c>
      <c r="B7" s="6" t="s">
        <v>7</v>
      </c>
      <c r="C7" s="25"/>
      <c r="D7" s="5" t="s">
        <v>60</v>
      </c>
      <c r="E7" t="s">
        <v>62</v>
      </c>
      <c r="F7" s="1"/>
      <c r="G7" s="1"/>
    </row>
    <row r="8" spans="1:7" ht="30" x14ac:dyDescent="0.25">
      <c r="A8" s="7" t="str">
        <f>"Y175002003"</f>
        <v>Y175002003</v>
      </c>
      <c r="B8" s="7" t="s">
        <v>8</v>
      </c>
      <c r="C8" s="25"/>
      <c r="D8" s="4" t="s">
        <v>53</v>
      </c>
      <c r="E8" t="s">
        <v>62</v>
      </c>
      <c r="F8" s="1"/>
      <c r="G8" s="1"/>
    </row>
    <row r="9" spans="1:7" x14ac:dyDescent="0.25">
      <c r="A9" s="6" t="str">
        <f>"Y175002004"</f>
        <v>Y175002004</v>
      </c>
      <c r="B9" s="6" t="s">
        <v>9</v>
      </c>
      <c r="C9" s="25"/>
      <c r="D9" s="5" t="s">
        <v>60</v>
      </c>
      <c r="E9" t="s">
        <v>62</v>
      </c>
      <c r="F9" s="1"/>
      <c r="G9" s="1"/>
    </row>
    <row r="10" spans="1:7" ht="15.75" thickBot="1" x14ac:dyDescent="0.3">
      <c r="A10" s="12" t="str">
        <f>"Y175002005"</f>
        <v>Y175002005</v>
      </c>
      <c r="B10" s="13" t="s">
        <v>10</v>
      </c>
      <c r="C10" s="26"/>
      <c r="D10" s="16" t="s">
        <v>59</v>
      </c>
      <c r="E10" t="s">
        <v>62</v>
      </c>
      <c r="F10" s="1"/>
      <c r="G10" s="1"/>
    </row>
    <row r="11" spans="1:7" ht="15.75" thickTop="1" x14ac:dyDescent="0.25">
      <c r="A11" s="11" t="str">
        <f>"Y175002007"</f>
        <v>Y175002007</v>
      </c>
      <c r="B11" s="14" t="s">
        <v>11</v>
      </c>
      <c r="C11" s="27" t="s">
        <v>64</v>
      </c>
      <c r="D11" s="15" t="s">
        <v>58</v>
      </c>
      <c r="E11" t="s">
        <v>62</v>
      </c>
      <c r="F11" s="1"/>
      <c r="G11" s="1"/>
    </row>
    <row r="12" spans="1:7" x14ac:dyDescent="0.25">
      <c r="A12" s="6" t="str">
        <f>"Y175002010"</f>
        <v>Y175002010</v>
      </c>
      <c r="B12" s="6" t="s">
        <v>12</v>
      </c>
      <c r="C12" s="28"/>
      <c r="D12" s="5" t="s">
        <v>60</v>
      </c>
      <c r="E12" t="s">
        <v>62</v>
      </c>
      <c r="F12" s="1"/>
      <c r="G12" s="1"/>
    </row>
    <row r="13" spans="1:7" x14ac:dyDescent="0.25">
      <c r="A13" s="6" t="str">
        <f>"Y175002013"</f>
        <v>Y175002013</v>
      </c>
      <c r="B13" s="6" t="s">
        <v>13</v>
      </c>
      <c r="C13" s="28"/>
      <c r="D13" s="5" t="s">
        <v>60</v>
      </c>
      <c r="E13" t="s">
        <v>62</v>
      </c>
      <c r="F13" s="1"/>
      <c r="G13" s="1"/>
    </row>
    <row r="14" spans="1:7" ht="30" x14ac:dyDescent="0.25">
      <c r="A14" s="7" t="str">
        <f>"Y175002014"</f>
        <v>Y175002014</v>
      </c>
      <c r="B14" s="7" t="s">
        <v>14</v>
      </c>
      <c r="C14" s="28"/>
      <c r="D14" s="4" t="s">
        <v>43</v>
      </c>
      <c r="E14" t="s">
        <v>62</v>
      </c>
      <c r="F14" s="1"/>
      <c r="G14" s="1"/>
    </row>
    <row r="15" spans="1:7" x14ac:dyDescent="0.25">
      <c r="A15" s="6" t="str">
        <f>"Y175002015"</f>
        <v>Y175002015</v>
      </c>
      <c r="B15" s="6" t="s">
        <v>15</v>
      </c>
      <c r="C15" s="28"/>
      <c r="D15" s="5" t="s">
        <v>60</v>
      </c>
      <c r="E15" t="s">
        <v>62</v>
      </c>
      <c r="F15" s="1"/>
      <c r="G15" s="1"/>
    </row>
    <row r="16" spans="1:7" x14ac:dyDescent="0.25">
      <c r="A16" s="6" t="str">
        <f>"Y175002016"</f>
        <v>Y175002016</v>
      </c>
      <c r="B16" s="6" t="s">
        <v>16</v>
      </c>
      <c r="C16" s="28"/>
      <c r="D16" s="5" t="s">
        <v>60</v>
      </c>
      <c r="E16" t="s">
        <v>62</v>
      </c>
      <c r="F16" s="1"/>
      <c r="G16" s="1"/>
    </row>
    <row r="17" spans="1:7" x14ac:dyDescent="0.25">
      <c r="A17" s="6" t="str">
        <f>"Y175002018"</f>
        <v>Y175002018</v>
      </c>
      <c r="B17" s="6" t="s">
        <v>17</v>
      </c>
      <c r="C17" s="28"/>
      <c r="D17" s="5" t="s">
        <v>60</v>
      </c>
      <c r="E17" t="s">
        <v>62</v>
      </c>
      <c r="F17" s="1"/>
      <c r="G17" s="1"/>
    </row>
    <row r="18" spans="1:7" x14ac:dyDescent="0.25">
      <c r="A18" s="7" t="str">
        <f>"Y175002019"</f>
        <v>Y175002019</v>
      </c>
      <c r="B18" s="7" t="s">
        <v>18</v>
      </c>
      <c r="C18" s="28"/>
      <c r="D18" s="4" t="s">
        <v>48</v>
      </c>
      <c r="E18" t="s">
        <v>62</v>
      </c>
      <c r="F18" s="1"/>
      <c r="G18" s="1"/>
    </row>
    <row r="19" spans="1:7" ht="30.75" thickBot="1" x14ac:dyDescent="0.3">
      <c r="A19" s="12" t="str">
        <f>"Y175002020"</f>
        <v>Y175002020</v>
      </c>
      <c r="B19" s="12" t="s">
        <v>19</v>
      </c>
      <c r="C19" s="29"/>
      <c r="D19" s="16" t="s">
        <v>47</v>
      </c>
      <c r="E19" t="s">
        <v>62</v>
      </c>
      <c r="F19" s="1"/>
      <c r="G19" s="1"/>
    </row>
    <row r="20" spans="1:7" ht="15.75" thickTop="1" x14ac:dyDescent="0.25">
      <c r="A20" s="17" t="str">
        <f>"Y175002021"</f>
        <v>Y175002021</v>
      </c>
      <c r="B20" s="17" t="s">
        <v>20</v>
      </c>
      <c r="C20" s="30" t="s">
        <v>65</v>
      </c>
      <c r="D20" s="18" t="s">
        <v>60</v>
      </c>
      <c r="E20" t="s">
        <v>62</v>
      </c>
      <c r="F20" s="1"/>
      <c r="G20" s="1"/>
    </row>
    <row r="21" spans="1:7" x14ac:dyDescent="0.25">
      <c r="A21" s="7" t="str">
        <f>"Y175002022"</f>
        <v>Y175002022</v>
      </c>
      <c r="B21" s="7" t="s">
        <v>21</v>
      </c>
      <c r="C21" s="31"/>
      <c r="D21" s="4" t="s">
        <v>40</v>
      </c>
      <c r="E21" t="s">
        <v>62</v>
      </c>
      <c r="F21" s="1"/>
      <c r="G21" s="1"/>
    </row>
    <row r="22" spans="1:7" ht="45" x14ac:dyDescent="0.25">
      <c r="A22" s="7" t="str">
        <f>"Y175002025"</f>
        <v>Y175002025</v>
      </c>
      <c r="B22" s="7" t="s">
        <v>22</v>
      </c>
      <c r="C22" s="31"/>
      <c r="D22" s="4" t="s">
        <v>44</v>
      </c>
      <c r="E22" t="s">
        <v>62</v>
      </c>
      <c r="F22" s="1"/>
      <c r="G22" s="1"/>
    </row>
    <row r="23" spans="1:7" x14ac:dyDescent="0.25">
      <c r="A23" s="7" t="str">
        <f>"Y175002101"</f>
        <v>Y175002101</v>
      </c>
      <c r="B23" s="7" t="s">
        <v>23</v>
      </c>
      <c r="C23" s="31"/>
      <c r="D23" s="4" t="s">
        <v>55</v>
      </c>
      <c r="E23" t="s">
        <v>62</v>
      </c>
      <c r="F23" s="1"/>
      <c r="G23" s="1"/>
    </row>
    <row r="24" spans="1:7" x14ac:dyDescent="0.25">
      <c r="A24" s="7" t="str">
        <f>"Y175002102"</f>
        <v>Y175002102</v>
      </c>
      <c r="B24" s="7" t="s">
        <v>24</v>
      </c>
      <c r="C24" s="31"/>
      <c r="D24" s="4" t="s">
        <v>54</v>
      </c>
      <c r="E24" t="s">
        <v>62</v>
      </c>
      <c r="F24" s="1"/>
      <c r="G24" s="1"/>
    </row>
    <row r="25" spans="1:7" ht="30" x14ac:dyDescent="0.25">
      <c r="A25" s="7" t="str">
        <f>"Y175002103"</f>
        <v>Y175002103</v>
      </c>
      <c r="B25" s="7" t="s">
        <v>25</v>
      </c>
      <c r="C25" s="31"/>
      <c r="D25" s="4" t="s">
        <v>52</v>
      </c>
      <c r="E25" t="s">
        <v>62</v>
      </c>
      <c r="F25" s="1"/>
      <c r="G25" s="1"/>
    </row>
    <row r="26" spans="1:7" ht="60" x14ac:dyDescent="0.25">
      <c r="A26" s="7" t="str">
        <f>"Y175002104"</f>
        <v>Y175002104</v>
      </c>
      <c r="B26" s="7" t="s">
        <v>26</v>
      </c>
      <c r="C26" s="31"/>
      <c r="D26" s="4" t="s">
        <v>49</v>
      </c>
      <c r="E26" t="s">
        <v>62</v>
      </c>
      <c r="F26" s="1"/>
      <c r="G26" s="1"/>
    </row>
    <row r="27" spans="1:7" x14ac:dyDescent="0.25">
      <c r="A27" s="7" t="str">
        <f>"Y175002105"</f>
        <v>Y175002105</v>
      </c>
      <c r="B27" s="7" t="s">
        <v>27</v>
      </c>
      <c r="C27" s="31"/>
      <c r="D27" s="4" t="s">
        <v>45</v>
      </c>
      <c r="E27" t="s">
        <v>62</v>
      </c>
      <c r="F27" s="1"/>
      <c r="G27" s="1"/>
    </row>
    <row r="28" spans="1:7" ht="15.75" thickBot="1" x14ac:dyDescent="0.3">
      <c r="A28" s="19" t="str">
        <f>"Y175002106"</f>
        <v>Y175002106</v>
      </c>
      <c r="B28" s="20" t="s">
        <v>28</v>
      </c>
      <c r="C28" s="32"/>
      <c r="D28" s="22" t="s">
        <v>60</v>
      </c>
      <c r="E28" t="s">
        <v>62</v>
      </c>
      <c r="F28" s="1"/>
      <c r="G28" s="1"/>
    </row>
    <row r="29" spans="1:7" ht="15.75" thickTop="1" x14ac:dyDescent="0.25">
      <c r="A29" s="17" t="str">
        <f>"Y175002107"</f>
        <v>Y175002107</v>
      </c>
      <c r="B29" s="21" t="s">
        <v>29</v>
      </c>
      <c r="C29" s="30" t="s">
        <v>66</v>
      </c>
      <c r="D29" s="18" t="s">
        <v>60</v>
      </c>
      <c r="E29" t="s">
        <v>62</v>
      </c>
      <c r="F29" s="1"/>
      <c r="G29" s="1"/>
    </row>
    <row r="30" spans="1:7" ht="30" x14ac:dyDescent="0.25">
      <c r="A30" s="7" t="str">
        <f>"Y175002111"</f>
        <v>Y175002111</v>
      </c>
      <c r="B30" s="7" t="s">
        <v>30</v>
      </c>
      <c r="C30" s="31"/>
      <c r="D30" s="4" t="s">
        <v>46</v>
      </c>
      <c r="E30" t="s">
        <v>62</v>
      </c>
      <c r="F30" s="1"/>
      <c r="G30" s="1"/>
    </row>
    <row r="31" spans="1:7" x14ac:dyDescent="0.25">
      <c r="A31" s="7" t="str">
        <f>"Y175002112"</f>
        <v>Y175002112</v>
      </c>
      <c r="B31" s="7" t="s">
        <v>31</v>
      </c>
      <c r="C31" s="31"/>
      <c r="D31" s="4" t="s">
        <v>56</v>
      </c>
      <c r="E31" t="s">
        <v>62</v>
      </c>
      <c r="F31" s="1"/>
      <c r="G31" s="1"/>
    </row>
    <row r="32" spans="1:7" x14ac:dyDescent="0.25">
      <c r="A32" s="7" t="str">
        <f>"Y175002113"</f>
        <v>Y175002113</v>
      </c>
      <c r="B32" s="7" t="s">
        <v>32</v>
      </c>
      <c r="C32" s="31"/>
      <c r="D32" s="4" t="s">
        <v>42</v>
      </c>
      <c r="E32" t="s">
        <v>62</v>
      </c>
      <c r="F32" s="1"/>
      <c r="G32" s="1"/>
    </row>
    <row r="33" spans="1:7" x14ac:dyDescent="0.25">
      <c r="A33" s="7" t="str">
        <f>"Y175002114"</f>
        <v>Y175002114</v>
      </c>
      <c r="B33" s="7" t="s">
        <v>33</v>
      </c>
      <c r="C33" s="31"/>
      <c r="D33" s="4" t="s">
        <v>51</v>
      </c>
      <c r="E33" t="s">
        <v>62</v>
      </c>
      <c r="F33" s="1"/>
      <c r="G33" s="1"/>
    </row>
    <row r="34" spans="1:7" x14ac:dyDescent="0.25">
      <c r="A34" s="7" t="str">
        <f>"Y175002115"</f>
        <v>Y175002115</v>
      </c>
      <c r="B34" s="7" t="s">
        <v>34</v>
      </c>
      <c r="C34" s="31"/>
      <c r="D34" s="4" t="s">
        <v>57</v>
      </c>
      <c r="E34" t="s">
        <v>62</v>
      </c>
      <c r="F34" s="1"/>
      <c r="G34" s="1"/>
    </row>
    <row r="35" spans="1:7" x14ac:dyDescent="0.25">
      <c r="A35" s="7" t="str">
        <f>"Y175002117"</f>
        <v>Y175002117</v>
      </c>
      <c r="B35" s="7" t="s">
        <v>35</v>
      </c>
      <c r="C35" s="31"/>
      <c r="D35" s="4" t="s">
        <v>50</v>
      </c>
      <c r="E35" t="s">
        <v>62</v>
      </c>
      <c r="F35" s="1"/>
      <c r="G35" s="1"/>
    </row>
    <row r="36" spans="1:7" x14ac:dyDescent="0.25">
      <c r="A36" s="7" t="str">
        <f>"Y175002118"</f>
        <v>Y175002118</v>
      </c>
      <c r="B36" s="7" t="s">
        <v>36</v>
      </c>
      <c r="C36" s="33"/>
      <c r="D36" s="4" t="s">
        <v>39</v>
      </c>
      <c r="E36" t="s">
        <v>62</v>
      </c>
      <c r="F36" s="1"/>
      <c r="G36" s="1"/>
    </row>
    <row r="37" spans="1:7" x14ac:dyDescent="0.25">
      <c r="E37" s="1"/>
      <c r="F37" s="1"/>
      <c r="G37" s="1"/>
    </row>
    <row r="38" spans="1:7" x14ac:dyDescent="0.25">
      <c r="E38" s="1"/>
      <c r="F38" s="1"/>
      <c r="G38" s="1"/>
    </row>
    <row r="39" spans="1:7" x14ac:dyDescent="0.25">
      <c r="E39" s="1"/>
      <c r="F39" s="1"/>
      <c r="G39" s="1"/>
    </row>
    <row r="40" spans="1:7" x14ac:dyDescent="0.25">
      <c r="E40" s="1"/>
      <c r="F40" s="1"/>
      <c r="G40" s="1"/>
    </row>
    <row r="41" spans="1:7" x14ac:dyDescent="0.25">
      <c r="E41" s="1"/>
      <c r="F41" s="1"/>
      <c r="G41" s="1"/>
    </row>
    <row r="42" spans="1:7" x14ac:dyDescent="0.25">
      <c r="A42" s="10"/>
      <c r="B42" s="2"/>
      <c r="C42" s="1"/>
      <c r="D42" s="1"/>
      <c r="E42" s="1"/>
      <c r="F42" s="1"/>
      <c r="G42" s="1"/>
    </row>
    <row r="43" spans="1:7" x14ac:dyDescent="0.25">
      <c r="A43" s="10"/>
      <c r="B43" s="2"/>
      <c r="C43" s="1"/>
      <c r="D43" s="1"/>
      <c r="E43" s="1"/>
      <c r="F43" s="1"/>
      <c r="G43" s="1"/>
    </row>
  </sheetData>
  <mergeCells count="4">
    <mergeCell ref="C2:C10"/>
    <mergeCell ref="C11:C19"/>
    <mergeCell ref="C20:C28"/>
    <mergeCell ref="C29:C36"/>
  </mergeCells>
  <pageMargins left="0.74803149606299213" right="0.74803149606299213" top="0.98425196850393704" bottom="0.98425196850393704" header="0.51181102362204722" footer="0.51181102362204722"/>
  <pageSetup paperSize="9" scale="6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Kurtarılan_Sayfa1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mfbimm</dc:creator>
  <cp:lastModifiedBy>Sau</cp:lastModifiedBy>
  <cp:lastPrinted>2017-11-28T10:38:10Z</cp:lastPrinted>
  <dcterms:created xsi:type="dcterms:W3CDTF">2017-11-20T09:48:02Z</dcterms:created>
  <dcterms:modified xsi:type="dcterms:W3CDTF">2017-11-28T10:38:26Z</dcterms:modified>
</cp:coreProperties>
</file>