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Drive'ım\Bölüm Başkanlığı\Bölüm Dersleri\Sınav Programları\2021-2022 Bahar\Final\"/>
    </mc:Choice>
  </mc:AlternateContent>
  <bookViews>
    <workbookView xWindow="-120" yWindow="-120" windowWidth="29040" windowHeight="15840" tabRatio="626"/>
  </bookViews>
  <sheets>
    <sheet name="MAKİNE FİNAL PROGRAMI" sheetId="34" r:id="rId1"/>
  </sheets>
  <definedNames>
    <definedName name="_xlnm.Print_Area" localSheetId="0">'MAKİNE FİNAL PROGRAMI'!$A$1:$R$53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7" i="34" l="1"/>
  <c r="J7" i="34"/>
  <c r="Q6" i="34"/>
  <c r="J6" i="34"/>
  <c r="Q5" i="34"/>
  <c r="J5" i="34"/>
  <c r="Q54" i="34"/>
  <c r="J54" i="34"/>
  <c r="Q85" i="34"/>
  <c r="J85" i="34"/>
  <c r="Q90" i="34"/>
  <c r="J90" i="34"/>
  <c r="Q89" i="34"/>
  <c r="J89" i="34"/>
  <c r="Q84" i="34"/>
  <c r="J84" i="34"/>
  <c r="J8" i="34"/>
  <c r="J9" i="34"/>
  <c r="J10" i="34"/>
  <c r="J11" i="34"/>
  <c r="J12" i="34"/>
  <c r="J13" i="34"/>
  <c r="J14" i="34"/>
  <c r="Q58" i="34"/>
  <c r="J58" i="34"/>
  <c r="Q57" i="34"/>
  <c r="J57" i="34"/>
  <c r="Q56" i="34"/>
  <c r="J56" i="34"/>
  <c r="Q55" i="34"/>
  <c r="J55" i="34"/>
  <c r="Q83" i="34"/>
  <c r="J83" i="34"/>
  <c r="Q37" i="34"/>
  <c r="J37" i="34"/>
  <c r="Q36" i="34"/>
  <c r="J36" i="34"/>
  <c r="Q35" i="34"/>
  <c r="J35" i="34"/>
  <c r="Q70" i="34"/>
  <c r="J70" i="34"/>
  <c r="Q69" i="34"/>
  <c r="J69" i="34"/>
  <c r="Q68" i="34"/>
  <c r="J68" i="34"/>
  <c r="Q88" i="34"/>
  <c r="J88" i="34"/>
  <c r="Q87" i="34"/>
  <c r="J87" i="34"/>
  <c r="Q39" i="34"/>
  <c r="J39" i="34"/>
  <c r="Q59" i="34"/>
  <c r="J59" i="34"/>
  <c r="Q81" i="34"/>
  <c r="J81" i="34"/>
  <c r="Q80" i="34"/>
  <c r="J80" i="34"/>
  <c r="Q72" i="34"/>
  <c r="J72" i="34"/>
  <c r="Q79" i="34"/>
  <c r="J79" i="34"/>
  <c r="Q78" i="34"/>
  <c r="J78" i="34"/>
  <c r="Q77" i="34"/>
  <c r="J77" i="34"/>
  <c r="Q67" i="34"/>
  <c r="J67" i="34"/>
  <c r="Q44" i="34"/>
  <c r="J44" i="34"/>
  <c r="Q43" i="34"/>
  <c r="J43" i="34"/>
  <c r="Q76" i="34"/>
  <c r="J76" i="34"/>
  <c r="Q75" i="34"/>
  <c r="J75" i="34"/>
  <c r="Q74" i="34"/>
  <c r="J74" i="34"/>
  <c r="Q73" i="34"/>
  <c r="J73" i="34"/>
  <c r="Q42" i="34"/>
  <c r="Q41" i="34"/>
  <c r="Q40" i="34"/>
  <c r="J42" i="34"/>
  <c r="J41" i="34"/>
  <c r="J40" i="34"/>
  <c r="J66" i="34"/>
  <c r="J65" i="34"/>
  <c r="J64" i="34"/>
  <c r="J63" i="34"/>
  <c r="J62" i="34"/>
  <c r="J61" i="34"/>
  <c r="Q63" i="34"/>
  <c r="Q64" i="34"/>
  <c r="Q65" i="34"/>
  <c r="Q66" i="34"/>
  <c r="Q62" i="34"/>
  <c r="Q61" i="34"/>
  <c r="Q52" i="34"/>
  <c r="J52" i="34"/>
  <c r="Q51" i="34"/>
  <c r="J51" i="34"/>
  <c r="Q50" i="34"/>
  <c r="J50" i="34"/>
  <c r="Q49" i="34"/>
  <c r="J49" i="34"/>
  <c r="Q48" i="34"/>
  <c r="J48" i="34"/>
  <c r="Q47" i="34"/>
  <c r="J47" i="34"/>
  <c r="Q46" i="34"/>
  <c r="J46" i="34"/>
  <c r="Q34" i="34"/>
  <c r="J34" i="34"/>
  <c r="Q33" i="34"/>
  <c r="J33" i="34"/>
  <c r="Q32" i="34"/>
  <c r="J32" i="34"/>
  <c r="Q31" i="34"/>
  <c r="J31" i="34"/>
  <c r="Q30" i="34"/>
  <c r="J30" i="34"/>
  <c r="Q14" i="34"/>
  <c r="Q13" i="34"/>
  <c r="Q12" i="34"/>
  <c r="Q11" i="34"/>
  <c r="Q10" i="34"/>
  <c r="Q9" i="34"/>
  <c r="Q8" i="34"/>
</calcChain>
</file>

<file path=xl/sharedStrings.xml><?xml version="1.0" encoding="utf-8"?>
<sst xmlns="http://schemas.openxmlformats.org/spreadsheetml/2006/main" count="446" uniqueCount="241">
  <si>
    <t>Tarih</t>
  </si>
  <si>
    <t>Saat</t>
  </si>
  <si>
    <t>Dersin Adı</t>
  </si>
  <si>
    <t>Öğretim Elemanı</t>
  </si>
  <si>
    <t>Sınıf</t>
  </si>
  <si>
    <t>09:00</t>
  </si>
  <si>
    <t>Toplam</t>
  </si>
  <si>
    <t>Prof.Dr. AHMET OĞUR</t>
  </si>
  <si>
    <t>Prof.Dr. KENAN GENEL</t>
  </si>
  <si>
    <t>Prof.Dr. YAŞAR İSLAMOĞLU</t>
  </si>
  <si>
    <t>Prof.Dr. RECEP KOZAN</t>
  </si>
  <si>
    <t>Prof.Dr. TAHSİN ENGİN</t>
  </si>
  <si>
    <t>Prof.Dr. VAHDET UÇAR</t>
  </si>
  <si>
    <t>Doç.Dr. AKIN OĞUZ KAPTI</t>
  </si>
  <si>
    <t>Prof.Dr. MEHMET FIRAT</t>
  </si>
  <si>
    <t>Prof.Dr. İMDAT TAYMAZ</t>
  </si>
  <si>
    <t>Doç.Dr. NEZAKET PARLAK</t>
  </si>
  <si>
    <t>Gözetmen</t>
  </si>
  <si>
    <t>Prof.Dr. ALİ OSMAN AYHAN</t>
  </si>
  <si>
    <t>Dr.Öğr.Üyesi HASAN KÜÇÜK</t>
  </si>
  <si>
    <t>Doç.Dr. MURAT ÖZSOY</t>
  </si>
  <si>
    <t>AA</t>
  </si>
  <si>
    <t>SÖ</t>
  </si>
  <si>
    <t>Dr.Öğr.Üyesi OSMAN İYİBİLGİN</t>
  </si>
  <si>
    <t>OY</t>
  </si>
  <si>
    <t>Dr.Öğr.Üyesi ERDAL KARADENİZ</t>
  </si>
  <si>
    <t>MES</t>
  </si>
  <si>
    <t>EE</t>
  </si>
  <si>
    <t>Prof.Dr. EKREM BÜYÜKKAYA</t>
  </si>
  <si>
    <t>CS</t>
  </si>
  <si>
    <t>Öİ</t>
  </si>
  <si>
    <t>CÇ</t>
  </si>
  <si>
    <t>ME</t>
  </si>
  <si>
    <t>IÖ</t>
  </si>
  <si>
    <t>IIÖ</t>
  </si>
  <si>
    <t>YK</t>
  </si>
  <si>
    <t>MÖ</t>
  </si>
  <si>
    <t>MSO</t>
  </si>
  <si>
    <t>ŞY</t>
  </si>
  <si>
    <t>Dr.Öğr.Üyesi NESLİHAN ÖZSOY</t>
  </si>
  <si>
    <t>7308(40)</t>
  </si>
  <si>
    <t>7309(32)</t>
  </si>
  <si>
    <t>7314(20)</t>
  </si>
  <si>
    <t>Prof.Dr. HALİT YAŞAR</t>
  </si>
  <si>
    <t>Prof. Dr. HÜSEYİN PEHLİVAN</t>
  </si>
  <si>
    <t>Göz.Say.</t>
  </si>
  <si>
    <t>Ders Kodu</t>
  </si>
  <si>
    <t>MKM 206</t>
  </si>
  <si>
    <t>TERMODİNAMİK I ( A)</t>
  </si>
  <si>
    <t>TERMODİNAMİK I ( B)</t>
  </si>
  <si>
    <t>TERMODİNAMİK I ( C)</t>
  </si>
  <si>
    <t>7208(32) - 7209(20) - 7210(32)</t>
  </si>
  <si>
    <t xml:space="preserve"> 7308(40) - 7314(20) - 7317(20)</t>
  </si>
  <si>
    <t>MATEMATİK II ( A)</t>
  </si>
  <si>
    <t>MATEMATİK II ( B)</t>
  </si>
  <si>
    <t>Doç. Dr. YALÇIN YILMAZ</t>
  </si>
  <si>
    <t>Prof. Dr. METİN YAMAN</t>
  </si>
  <si>
    <t>Dr.Öğr.Üyesi EMRE KİŞİ</t>
  </si>
  <si>
    <t>MKM 472</t>
  </si>
  <si>
    <t>KURUTMA TEKNİĞİ ( A)</t>
  </si>
  <si>
    <t>7309(32) - 7313(32) - 7314(20)</t>
  </si>
  <si>
    <t>7203(40) - 7308(40) - 7211(32) - 7212(20) - 7213(32)</t>
  </si>
  <si>
    <t>MAKİNA DİNAMİĞİ ( A)</t>
  </si>
  <si>
    <t>MAKİNA DİNAMİĞİ ( B)</t>
  </si>
  <si>
    <t>MAKİNA DİNAMİĞİ ( C)</t>
  </si>
  <si>
    <t>Doç. Dr. ÖMER KADİR MORGÜL</t>
  </si>
  <si>
    <t>Dr.Öğr.Üyesi HÜSEYİN DAL</t>
  </si>
  <si>
    <t>MKM 450</t>
  </si>
  <si>
    <t>ENDÜSTRİYEL GÜRÜLTÜ VE TİTREŞİM KONTROLÜ ( A)</t>
  </si>
  <si>
    <t>MKM 434</t>
  </si>
  <si>
    <t>ROBOTİĞE GİRİŞ ( A)</t>
  </si>
  <si>
    <t>MATEMATİK II ( C)</t>
  </si>
  <si>
    <t>ISI GEÇİŞİ ( A)</t>
  </si>
  <si>
    <t xml:space="preserve">ISI GEÇİŞİ ( B) </t>
  </si>
  <si>
    <t>OLASILIK VE İSTATİSTİK ( A)</t>
  </si>
  <si>
    <t>Doç.Dr. CEMİL YİĞİT</t>
  </si>
  <si>
    <t>OLASILIK VE İSTATİSTİK ( B)</t>
  </si>
  <si>
    <t>OLASILIK VE İSTATİSTİK ( C)</t>
  </si>
  <si>
    <t>Doç.Dr. GÖKHAN COŞKUN</t>
  </si>
  <si>
    <t>MKM 440</t>
  </si>
  <si>
    <t>TAŞIT TASARIMI ( A)</t>
  </si>
  <si>
    <t>İMAL USULLERİ ( A)</t>
  </si>
  <si>
    <t>İMAL USULLERİ ( B)</t>
  </si>
  <si>
    <t>İMAL USULLERİ ( C)</t>
  </si>
  <si>
    <t>İMAL USULLERİ ( D)</t>
  </si>
  <si>
    <t>Dr.Öğr.Üyesi SUNAL AHMET PARASIZ</t>
  </si>
  <si>
    <t>MKM 444</t>
  </si>
  <si>
    <t>UYGULAMALI AKIŞKANLAR MEKANİĞİ ( A)</t>
  </si>
  <si>
    <t>MKM 446</t>
  </si>
  <si>
    <t>İKLİMLENDİRME ESASLARI VE TASARIM ( A)</t>
  </si>
  <si>
    <t>İÇTEN YANMALI MOTORLAR ( A)</t>
  </si>
  <si>
    <t>İÇTEN YANMALI MOTORLAR ( B)</t>
  </si>
  <si>
    <t>İÇTEN YANMALI MOTORLAR ( C)</t>
  </si>
  <si>
    <t xml:space="preserve">INTERNAL COMBUSTION ENGINES (D) </t>
  </si>
  <si>
    <t>Prof.Dr. HAKAN SERHAD SOYHAN</t>
  </si>
  <si>
    <t xml:space="preserve">FİZİK II (A) </t>
  </si>
  <si>
    <t>Prof.Dr. YUSUF ATALAY</t>
  </si>
  <si>
    <t xml:space="preserve">FİZİK II (B) </t>
  </si>
  <si>
    <t>Prof.Dr. DAVUT AVCI</t>
  </si>
  <si>
    <t xml:space="preserve">FİZİK II (C) </t>
  </si>
  <si>
    <t>Prof.Dr. ADİL BAŞOĞLU</t>
  </si>
  <si>
    <t>MKM 454</t>
  </si>
  <si>
    <t>PLASTİK ŞEKİL VERME ( A)</t>
  </si>
  <si>
    <t>MÜHENDİSLİK EKONOMİSİ ( A)</t>
  </si>
  <si>
    <t>Doç.Dr. UFUK DURMAZ</t>
  </si>
  <si>
    <t>MÜHENDİSLİK EKONOMİSİ ( B)</t>
  </si>
  <si>
    <t>Doç.Dr. AHMET ÇAĞATAY ÇİLİNGİR</t>
  </si>
  <si>
    <t>MÜHENDİSLİK EKONOMİSİ ( C)</t>
  </si>
  <si>
    <t>Doç.Dr. ÜNAL UYSAL</t>
  </si>
  <si>
    <t>LİNEER CEBİR (A)</t>
  </si>
  <si>
    <t>LİNEER CEBİR (B)</t>
  </si>
  <si>
    <t>Dr.Öğr.Üyesi MEHMET İSKENDER ÖZSOY</t>
  </si>
  <si>
    <t>Dr.Öğr.Üyesi KEMAL ÇAKIR</t>
  </si>
  <si>
    <t>SAYISAL ANALİZ ( A)</t>
  </si>
  <si>
    <t>SAYISAL ANALİZ ( B)</t>
  </si>
  <si>
    <t>Doç.Dr. ZEKERİYA PARLAK</t>
  </si>
  <si>
    <t>SAYISAL ANALİZ ( C)</t>
  </si>
  <si>
    <t>MAKİNA ELEMANLARI II ( A) I. Öğretim</t>
  </si>
  <si>
    <t>MAKİNA ELEMANLARI II ( A) II. Öğretim</t>
  </si>
  <si>
    <t>Doç.Dr. OSMAN HAMDİ METE</t>
  </si>
  <si>
    <t>MAKİNA ELEMANLARI II ( B) I. Öğretim</t>
  </si>
  <si>
    <t>MAKİNA ELEMANLARI II ( B) II. Öğretim</t>
  </si>
  <si>
    <t xml:space="preserve">MAKİNA ELEMANLARI II ( C )  </t>
  </si>
  <si>
    <t>MACHINE ELEMENTS II ( D )</t>
  </si>
  <si>
    <t>MKM 476</t>
  </si>
  <si>
    <t>DURABILITY AND RELIABILITY IN MECHANICAL DESIGN ( A)</t>
  </si>
  <si>
    <t>BİLGİSAYAR DESTEKLİ TEKNİK RESİM ( A) I. Öğretim</t>
  </si>
  <si>
    <t>BİLGİSAYAR DESTEKLİ TEKNİK RESİM ( A ) II. Öğretim</t>
  </si>
  <si>
    <t>BİLGİSAYAR DESTEKLİ TEKNİK RESİM ( B)</t>
  </si>
  <si>
    <t>BİLGİSAYAR DESTEKLİ TEKNİK RESİM ( C)</t>
  </si>
  <si>
    <t>Doç.Dr. SEÇİL EKŞİ</t>
  </si>
  <si>
    <t>MKM 420</t>
  </si>
  <si>
    <t>İMALAT MÜHENDİSLİĞİ ( A)</t>
  </si>
  <si>
    <t>HİDROLİK MAKİNALAR ( A)</t>
  </si>
  <si>
    <t>HİDROLİK MAKİNALAR ( B)</t>
  </si>
  <si>
    <t>HİDROLİK MAKİNALAR ( C)</t>
  </si>
  <si>
    <t xml:space="preserve">STATİK (A) </t>
  </si>
  <si>
    <t xml:space="preserve">STATİK (B) </t>
  </si>
  <si>
    <t>Doç.Dr. SEDAT İRİÇ</t>
  </si>
  <si>
    <t xml:space="preserve">STATİK (C) </t>
  </si>
  <si>
    <t>STATICS (D)</t>
  </si>
  <si>
    <t>MUKAVEMET II ( A)</t>
  </si>
  <si>
    <t>Dr.Öğr.Üyesi İBRAHİM KUTAY YILMAZÇOBAN</t>
  </si>
  <si>
    <t>MUKAVEMET II ( B)</t>
  </si>
  <si>
    <t>MUKAVEMET II ( C)</t>
  </si>
  <si>
    <t>STRENGTH OF MATERIALS II ( D)</t>
  </si>
  <si>
    <t>MAT 112</t>
  </si>
  <si>
    <t>MKM 308</t>
  </si>
  <si>
    <t>MKM 302</t>
  </si>
  <si>
    <t>MKM 212</t>
  </si>
  <si>
    <t>MKM 208</t>
  </si>
  <si>
    <t>MKM 312</t>
  </si>
  <si>
    <t>FIZ 112</t>
  </si>
  <si>
    <t>MKM 204</t>
  </si>
  <si>
    <t>MKM 494</t>
  </si>
  <si>
    <t>MAT 216</t>
  </si>
  <si>
    <t>MKM 304</t>
  </si>
  <si>
    <t>MKM 104</t>
  </si>
  <si>
    <t>MKM 210</t>
  </si>
  <si>
    <t>7203(40)-7208(32)-7209(20)</t>
  </si>
  <si>
    <t>7211(32)-7212(20)-7213(32)</t>
  </si>
  <si>
    <t>7203(40)-7308(40)-7309(32)</t>
  </si>
  <si>
    <t>7308(40)-7309(32)-7313(32)-7315(32)</t>
  </si>
  <si>
    <t>7203(40)-7208(32)-7210(32)-7211(32)</t>
  </si>
  <si>
    <t>7203(40)-7208(32)-7210(32)</t>
  </si>
  <si>
    <t>7308(40)-7309(32)-7313(32)</t>
  </si>
  <si>
    <t>7211(32)-7213(32)-7315(32)</t>
  </si>
  <si>
    <t>7208(32)-7209(20)-7210(32)</t>
  </si>
  <si>
    <t>7308(40)-7314(20)</t>
  </si>
  <si>
    <t>7203(40)-7313(32)-7315(32)</t>
  </si>
  <si>
    <t>7203(40)-7208(32)</t>
  </si>
  <si>
    <t>7203(40)-7308(40)</t>
  </si>
  <si>
    <t>7203(40)- 7308(40)- 7309(32)</t>
  </si>
  <si>
    <t>7203(40)- 7211(32)- 7213(32)</t>
  </si>
  <si>
    <t>7308(40)- 7309(32)- 7313(32)</t>
  </si>
  <si>
    <t>7203(40)- 7208(32)- 7209(20)- 7210(32)- 7211(32)</t>
  </si>
  <si>
    <t>7308(40)- 7309(32)- 7313(32)- 7314(20)- 7315(32)</t>
  </si>
  <si>
    <t>7308(40)- 7309(32)</t>
  </si>
  <si>
    <t>7203(40)- 7208(32)- 7210(32)</t>
  </si>
  <si>
    <t>7309(32)- 7313(32)- 7315(32)</t>
  </si>
  <si>
    <t>7308(40)- 7211(32)- 7213(32)</t>
  </si>
  <si>
    <t>7208(32)- 7209(20)</t>
  </si>
  <si>
    <t>7203(40)</t>
  </si>
  <si>
    <t>7314 (20)- 7317(20)</t>
  </si>
  <si>
    <t>7211(32)- 7212(20)- 7213(32)</t>
  </si>
  <si>
    <t>7210(32)</t>
  </si>
  <si>
    <t>7208(32)- 7210(32)</t>
  </si>
  <si>
    <t>7309(32)- 7313(32)</t>
  </si>
  <si>
    <t>7203(40)- 7211(32)- 7212(20)- 7317(20)</t>
  </si>
  <si>
    <t>7308(40)- 7315(32)- 7209(20)- 7213(32)</t>
  </si>
  <si>
    <t>7308(40)-7309(32)- 7313(32)</t>
  </si>
  <si>
    <t>7308(40)- 7309(32)- 7209(20)- 7212(20)</t>
  </si>
  <si>
    <t>7314(20)- 7315(32)</t>
  </si>
  <si>
    <t>7208(32)- 7209(20)- 7210(32)</t>
  </si>
  <si>
    <t>Sİ</t>
  </si>
  <si>
    <t>SAÜ. MÜH. FAK. MAKİNE MÜHENDİSLİĞİ BÖLÜMÜ</t>
  </si>
  <si>
    <t>23.05.2022
PAZARTESİ</t>
  </si>
  <si>
    <t>24.05.2022
SALI</t>
  </si>
  <si>
    <t>25.05.2022
ÇARŞAMBA</t>
  </si>
  <si>
    <t>26.05.2022
 PERŞEMBE</t>
  </si>
  <si>
    <t>27.05.2022
CUMA</t>
  </si>
  <si>
    <t>31.05.2022
SALI</t>
  </si>
  <si>
    <t>01.06.2022
ÇARŞAMBA</t>
  </si>
  <si>
    <t>03.06.2022
CUMA</t>
  </si>
  <si>
    <t xml:space="preserve"> </t>
  </si>
  <si>
    <t>ÜNİVERSİTE ORTAK SEÇMELİ DERSLER</t>
  </si>
  <si>
    <t>İŞ SAĞLIĞI VE GÜVENLİĞİ</t>
  </si>
  <si>
    <t>GİRİŞİMCİLİK VE PROJE YÖNETİMİ</t>
  </si>
  <si>
    <t>TRAFİK GÜVENLİĞİ</t>
  </si>
  <si>
    <t>DİJİTAL OKURYAZARLIK</t>
  </si>
  <si>
    <t>YABANCI DİL</t>
  </si>
  <si>
    <t>TÜRK DİLİ</t>
  </si>
  <si>
    <t>TEMEL BİLGİ TEKNOLOJİSİ KULLANIMI</t>
  </si>
  <si>
    <t>I. ÖĞRETİM</t>
  </si>
  <si>
    <t>II. ÖĞRETİM</t>
  </si>
  <si>
    <t>I. - II. ÖĞRETİM</t>
  </si>
  <si>
    <r>
      <t xml:space="preserve">2021-2022 BAHAR YARIYILI </t>
    </r>
    <r>
      <rPr>
        <b/>
        <u/>
        <sz val="20"/>
        <rFont val="Times New Roman"/>
        <family val="1"/>
        <charset val="162"/>
      </rPr>
      <t>FİNAL SINAV PROGRAMI</t>
    </r>
  </si>
  <si>
    <t>ATATÜRK İLKELERİ VE İNKLAP TARİHİ</t>
  </si>
  <si>
    <t>7203(40) - 7309(32) -7317(20)</t>
  </si>
  <si>
    <t>7208(32) - 7210(32) - 7315(32)</t>
  </si>
  <si>
    <t>7313(32) - 7211(32) - 7213(32)</t>
  </si>
  <si>
    <t>7203(40)- 7308(40)- 7315(32)</t>
  </si>
  <si>
    <t>7208(32)-7210(32)-7313(32)</t>
  </si>
  <si>
    <t>7208(32) -7210(32)-7315(32)</t>
  </si>
  <si>
    <t>7208(32)-7210(32)-7315(32)</t>
  </si>
  <si>
    <t>7211(32)- 7212(20) -7213(32)-7309(32)</t>
  </si>
  <si>
    <t>7203(40)-7308(40)-7313(32)</t>
  </si>
  <si>
    <t>7208(32)- 7209(20)- 7210(32)-7211(32)</t>
  </si>
  <si>
    <t>7203(40)- 7212(20)- 7213(32)- 7314(20)</t>
  </si>
  <si>
    <t>7308(40)-7314(20)-7315(32)</t>
  </si>
  <si>
    <t>7210(32)-7211(32)-7213(32)</t>
  </si>
  <si>
    <t>7210(32)- 7211(32)- 7213(32)</t>
  </si>
  <si>
    <t>7203(40)- 7208(32)- 7313(32)</t>
  </si>
  <si>
    <t>MAT114</t>
  </si>
  <si>
    <t>MKM102</t>
  </si>
  <si>
    <t>02.06.2022
PERŞEMBE</t>
  </si>
  <si>
    <t>7203(40) - 7308(40)</t>
  </si>
  <si>
    <t xml:space="preserve">SOĞUTMA TEKNİĞİ (A) </t>
  </si>
  <si>
    <t>14:00</t>
  </si>
  <si>
    <t>7308(40)-7309(32)-7317(20)</t>
  </si>
  <si>
    <t>30.05.2022 PAZARTESİ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</si>
</sst>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name val="Arial Tur"/>
      <charset val="162"/>
    </font>
    <font>
      <b/>
      <sz val="9"/>
      <name val="Arial Tur"/>
      <charset val="162"/>
    </font>
    <font>
      <b/>
      <sz val="11"/>
      <name val="Arial Tur"/>
      <charset val="162"/>
    </font>
    <font>
      <sz val="11"/>
      <color theme="1"/>
      <name val="Calibri"/>
      <family val="2"/>
      <charset val="162"/>
      <scheme val="minor"/>
    </font>
    <font>
      <b/>
      <sz val="10"/>
      <name val="Arial Tur"/>
      <charset val="162"/>
    </font>
    <font>
      <sz val="11"/>
      <color theme="1"/>
      <name val="Calibri"/>
      <family val="2"/>
      <scheme val="minor"/>
    </font>
    <font>
      <b/>
      <sz val="9"/>
      <name val="Arial"/>
      <family val="2"/>
      <charset val="162"/>
    </font>
    <font>
      <b/>
      <sz val="9"/>
      <name val="Times New Roman"/>
      <family val="1"/>
      <charset val="162"/>
    </font>
    <font>
      <b/>
      <sz val="16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4"/>
      <name val="Times New Roman"/>
      <family val="1"/>
      <charset val="162"/>
    </font>
    <font>
      <b/>
      <sz val="20"/>
      <name val="Times New Roman"/>
      <family val="1"/>
      <charset val="162"/>
    </font>
    <font>
      <b/>
      <u/>
      <sz val="20"/>
      <name val="Times New Roman"/>
      <family val="1"/>
      <charset val="162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5BD4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auto="1"/>
      </left>
      <right/>
      <top/>
      <bottom/>
      <diagonal/>
    </border>
    <border>
      <left/>
      <right/>
      <top style="thick">
        <color indexed="64"/>
      </top>
      <bottom/>
      <diagonal/>
    </border>
    <border>
      <left/>
      <right style="thick">
        <color auto="1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auto="1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251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 indent="1"/>
    </xf>
    <xf numFmtId="0" fontId="7" fillId="0" borderId="0" xfId="0" applyFont="1" applyFill="1" applyAlignment="1">
      <alignment horizontal="left" vertical="center" indent="1"/>
    </xf>
    <xf numFmtId="0" fontId="1" fillId="0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left" vertical="center"/>
    </xf>
    <xf numFmtId="0" fontId="9" fillId="4" borderId="5" xfId="0" applyNumberFormat="1" applyFont="1" applyFill="1" applyBorder="1" applyAlignment="1">
      <alignment horizontal="center" vertical="center"/>
    </xf>
    <xf numFmtId="0" fontId="9" fillId="2" borderId="21" xfId="0" applyNumberFormat="1" applyFont="1" applyFill="1" applyBorder="1" applyAlignment="1">
      <alignment vertical="center"/>
    </xf>
    <xf numFmtId="0" fontId="9" fillId="2" borderId="7" xfId="0" applyNumberFormat="1" applyFont="1" applyFill="1" applyBorder="1" applyAlignment="1">
      <alignment vertical="center"/>
    </xf>
    <xf numFmtId="0" fontId="9" fillId="4" borderId="1" xfId="0" applyNumberFormat="1" applyFont="1" applyFill="1" applyBorder="1" applyAlignment="1">
      <alignment horizontal="left" vertical="center"/>
    </xf>
    <xf numFmtId="0" fontId="9" fillId="4" borderId="1" xfId="0" applyNumberFormat="1" applyFont="1" applyFill="1" applyBorder="1" applyAlignment="1">
      <alignment vertical="center"/>
    </xf>
    <xf numFmtId="0" fontId="9" fillId="4" borderId="3" xfId="0" applyNumberFormat="1" applyFont="1" applyFill="1" applyBorder="1" applyAlignment="1">
      <alignment horizontal="left" vertical="center"/>
    </xf>
    <xf numFmtId="0" fontId="9" fillId="4" borderId="1" xfId="0" applyNumberFormat="1" applyFont="1" applyFill="1" applyBorder="1" applyAlignment="1">
      <alignment horizontal="center" vertical="center"/>
    </xf>
    <xf numFmtId="0" fontId="9" fillId="2" borderId="8" xfId="0" applyNumberFormat="1" applyFont="1" applyFill="1" applyBorder="1" applyAlignment="1">
      <alignment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left" vertical="center"/>
    </xf>
    <xf numFmtId="0" fontId="9" fillId="4" borderId="13" xfId="0" applyNumberFormat="1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left" vertical="center"/>
    </xf>
    <xf numFmtId="0" fontId="9" fillId="5" borderId="1" xfId="0" applyNumberFormat="1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9" fillId="4" borderId="31" xfId="0" applyNumberFormat="1" applyFont="1" applyFill="1" applyBorder="1" applyAlignment="1">
      <alignment horizontal="center" vertical="center"/>
    </xf>
    <xf numFmtId="0" fontId="9" fillId="4" borderId="33" xfId="0" applyNumberFormat="1" applyFont="1" applyFill="1" applyBorder="1" applyAlignment="1">
      <alignment horizontal="center" vertical="center"/>
    </xf>
    <xf numFmtId="0" fontId="9" fillId="5" borderId="13" xfId="0" applyNumberFormat="1" applyFont="1" applyFill="1" applyBorder="1" applyAlignment="1">
      <alignment horizontal="center" vertical="center"/>
    </xf>
    <xf numFmtId="0" fontId="9" fillId="3" borderId="15" xfId="0" applyNumberFormat="1" applyFont="1" applyFill="1" applyBorder="1" applyAlignment="1">
      <alignment horizontal="center" vertical="center" wrapText="1"/>
    </xf>
    <xf numFmtId="0" fontId="9" fillId="4" borderId="5" xfId="0" applyNumberFormat="1" applyFont="1" applyFill="1" applyBorder="1" applyAlignment="1">
      <alignment vertical="center"/>
    </xf>
    <xf numFmtId="0" fontId="9" fillId="4" borderId="5" xfId="0" applyNumberFormat="1" applyFont="1" applyFill="1" applyBorder="1" applyAlignment="1">
      <alignment horizontal="left" vertical="center"/>
    </xf>
    <xf numFmtId="0" fontId="9" fillId="5" borderId="4" xfId="0" applyFont="1" applyFill="1" applyBorder="1" applyAlignment="1">
      <alignment horizontal="left" vertical="center"/>
    </xf>
    <xf numFmtId="0" fontId="9" fillId="4" borderId="4" xfId="0" applyFont="1" applyFill="1" applyBorder="1" applyAlignment="1">
      <alignment horizontal="center" vertical="center"/>
    </xf>
    <xf numFmtId="0" fontId="9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 indent="1"/>
    </xf>
    <xf numFmtId="0" fontId="7" fillId="2" borderId="0" xfId="0" applyFont="1" applyFill="1" applyAlignment="1">
      <alignment horizontal="left" vertical="center" indent="1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2" fillId="2" borderId="34" xfId="0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vertical="center"/>
    </xf>
    <xf numFmtId="0" fontId="11" fillId="0" borderId="35" xfId="0" applyFont="1" applyFill="1" applyBorder="1" applyAlignment="1">
      <alignment horizontal="center" vertical="center"/>
    </xf>
    <xf numFmtId="0" fontId="11" fillId="0" borderId="11" xfId="0" applyNumberFormat="1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1" fillId="0" borderId="39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left" vertical="center"/>
    </xf>
    <xf numFmtId="0" fontId="9" fillId="6" borderId="1" xfId="0" applyFont="1" applyFill="1" applyBorder="1" applyAlignment="1">
      <alignment horizontal="left" vertical="center"/>
    </xf>
    <xf numFmtId="0" fontId="9" fillId="6" borderId="1" xfId="0" applyNumberFormat="1" applyFont="1" applyFill="1" applyBorder="1" applyAlignment="1">
      <alignment horizontal="center" vertical="center"/>
    </xf>
    <xf numFmtId="0" fontId="9" fillId="6" borderId="13" xfId="0" applyNumberFormat="1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20" fontId="9" fillId="4" borderId="25" xfId="0" applyNumberFormat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vertical="center"/>
    </xf>
    <xf numFmtId="0" fontId="9" fillId="7" borderId="1" xfId="0" applyFont="1" applyFill="1" applyBorder="1" applyAlignment="1">
      <alignment horizontal="left" vertical="center"/>
    </xf>
    <xf numFmtId="0" fontId="9" fillId="7" borderId="1" xfId="0" applyFont="1" applyFill="1" applyBorder="1" applyAlignment="1">
      <alignment horizontal="center" vertical="center"/>
    </xf>
    <xf numFmtId="0" fontId="9" fillId="7" borderId="1" xfId="0" applyNumberFormat="1" applyFont="1" applyFill="1" applyBorder="1" applyAlignment="1">
      <alignment horizontal="center" vertical="center"/>
    </xf>
    <xf numFmtId="0" fontId="9" fillId="6" borderId="6" xfId="0" applyFont="1" applyFill="1" applyBorder="1" applyAlignment="1">
      <alignment horizontal="left" vertical="center"/>
    </xf>
    <xf numFmtId="0" fontId="9" fillId="6" borderId="6" xfId="0" applyFont="1" applyFill="1" applyBorder="1" applyAlignment="1">
      <alignment vertical="center"/>
    </xf>
    <xf numFmtId="0" fontId="9" fillId="6" borderId="6" xfId="0" applyNumberFormat="1" applyFont="1" applyFill="1" applyBorder="1" applyAlignment="1">
      <alignment horizontal="center" vertical="center"/>
    </xf>
    <xf numFmtId="0" fontId="9" fillId="6" borderId="14" xfId="0" applyNumberFormat="1" applyFont="1" applyFill="1" applyBorder="1" applyAlignment="1">
      <alignment horizontal="center" vertical="center"/>
    </xf>
    <xf numFmtId="0" fontId="9" fillId="7" borderId="1" xfId="0" applyFont="1" applyFill="1" applyBorder="1" applyAlignment="1">
      <alignment vertical="center"/>
    </xf>
    <xf numFmtId="0" fontId="9" fillId="7" borderId="6" xfId="0" applyFont="1" applyFill="1" applyBorder="1" applyAlignment="1">
      <alignment horizontal="left" vertical="center"/>
    </xf>
    <xf numFmtId="0" fontId="9" fillId="7" borderId="6" xfId="0" applyNumberFormat="1" applyFont="1" applyFill="1" applyBorder="1" applyAlignment="1">
      <alignment horizontal="center" vertical="center"/>
    </xf>
    <xf numFmtId="0" fontId="9" fillId="7" borderId="4" xfId="0" applyNumberFormat="1" applyFont="1" applyFill="1" applyBorder="1" applyAlignment="1">
      <alignment horizontal="center" vertical="center"/>
    </xf>
    <xf numFmtId="0" fontId="9" fillId="6" borderId="4" xfId="0" applyFont="1" applyFill="1" applyBorder="1" applyAlignment="1">
      <alignment horizontal="left" vertical="center"/>
    </xf>
    <xf numFmtId="0" fontId="9" fillId="6" borderId="4" xfId="0" applyFont="1" applyFill="1" applyBorder="1" applyAlignment="1">
      <alignment vertical="center"/>
    </xf>
    <xf numFmtId="0" fontId="9" fillId="6" borderId="4" xfId="0" applyNumberFormat="1" applyFont="1" applyFill="1" applyBorder="1" applyAlignment="1">
      <alignment horizontal="center" vertical="center"/>
    </xf>
    <xf numFmtId="0" fontId="9" fillId="5" borderId="4" xfId="0" applyNumberFormat="1" applyFont="1" applyFill="1" applyBorder="1" applyAlignment="1">
      <alignment horizontal="center" vertical="center"/>
    </xf>
    <xf numFmtId="0" fontId="9" fillId="7" borderId="14" xfId="0" applyNumberFormat="1" applyFont="1" applyFill="1" applyBorder="1" applyAlignment="1">
      <alignment horizontal="center" vertical="center"/>
    </xf>
    <xf numFmtId="0" fontId="9" fillId="7" borderId="3" xfId="0" applyFont="1" applyFill="1" applyBorder="1" applyAlignment="1">
      <alignment horizontal="left" vertical="center"/>
    </xf>
    <xf numFmtId="0" fontId="9" fillId="7" borderId="32" xfId="0" applyNumberFormat="1" applyFont="1" applyFill="1" applyBorder="1" applyAlignment="1">
      <alignment horizontal="center" vertical="center"/>
    </xf>
    <xf numFmtId="0" fontId="9" fillId="6" borderId="3" xfId="0" applyFont="1" applyFill="1" applyBorder="1" applyAlignment="1">
      <alignment horizontal="left" vertical="center"/>
    </xf>
    <xf numFmtId="0" fontId="9" fillId="6" borderId="3" xfId="0" applyFont="1" applyFill="1" applyBorder="1" applyAlignment="1">
      <alignment vertical="center"/>
    </xf>
    <xf numFmtId="0" fontId="9" fillId="7" borderId="10" xfId="0" applyFont="1" applyFill="1" applyBorder="1" applyAlignment="1">
      <alignment horizontal="left" vertical="center"/>
    </xf>
    <xf numFmtId="0" fontId="9" fillId="7" borderId="10" xfId="0" applyFont="1" applyFill="1" applyBorder="1" applyAlignment="1">
      <alignment vertical="center"/>
    </xf>
    <xf numFmtId="0" fontId="9" fillId="5" borderId="32" xfId="0" applyNumberFormat="1" applyFont="1" applyFill="1" applyBorder="1" applyAlignment="1">
      <alignment horizontal="center" vertical="center"/>
    </xf>
    <xf numFmtId="0" fontId="9" fillId="7" borderId="4" xfId="0" applyFont="1" applyFill="1" applyBorder="1" applyAlignment="1">
      <alignment horizontal="center" vertical="center"/>
    </xf>
    <xf numFmtId="0" fontId="9" fillId="7" borderId="10" xfId="0" applyFont="1" applyFill="1" applyBorder="1" applyAlignment="1">
      <alignment horizontal="center" vertical="center"/>
    </xf>
    <xf numFmtId="0" fontId="9" fillId="6" borderId="4" xfId="0" applyFont="1" applyFill="1" applyBorder="1" applyAlignment="1">
      <alignment horizontal="center" vertical="center"/>
    </xf>
    <xf numFmtId="0" fontId="9" fillId="6" borderId="6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9" fillId="5" borderId="3" xfId="0" applyNumberFormat="1" applyFont="1" applyFill="1" applyBorder="1" applyAlignment="1">
      <alignment horizontal="center" vertical="center"/>
    </xf>
    <xf numFmtId="0" fontId="9" fillId="6" borderId="3" xfId="0" applyFont="1" applyFill="1" applyBorder="1" applyAlignment="1">
      <alignment horizontal="center" vertical="center"/>
    </xf>
    <xf numFmtId="0" fontId="9" fillId="6" borderId="3" xfId="0" applyNumberFormat="1" applyFont="1" applyFill="1" applyBorder="1" applyAlignment="1">
      <alignment horizontal="center" vertical="center"/>
    </xf>
    <xf numFmtId="0" fontId="9" fillId="6" borderId="33" xfId="0" applyNumberFormat="1" applyFont="1" applyFill="1" applyBorder="1" applyAlignment="1">
      <alignment horizontal="center" vertical="center"/>
    </xf>
    <xf numFmtId="0" fontId="4" fillId="2" borderId="40" xfId="0" applyNumberFormat="1" applyFont="1" applyFill="1" applyBorder="1" applyAlignment="1">
      <alignment vertical="center"/>
    </xf>
    <xf numFmtId="0" fontId="4" fillId="2" borderId="7" xfId="0" applyNumberFormat="1" applyFont="1" applyFill="1" applyBorder="1" applyAlignment="1">
      <alignment vertical="center"/>
    </xf>
    <xf numFmtId="20" fontId="9" fillId="4" borderId="24" xfId="0" applyNumberFormat="1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left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6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4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3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left" vertical="center"/>
    </xf>
    <xf numFmtId="0" fontId="9" fillId="0" borderId="1" xfId="0" applyNumberFormat="1" applyFont="1" applyFill="1" applyBorder="1" applyAlignment="1">
      <alignment vertical="center"/>
    </xf>
    <xf numFmtId="20" fontId="9" fillId="4" borderId="27" xfId="0" applyNumberFormat="1" applyFont="1" applyFill="1" applyBorder="1" applyAlignment="1">
      <alignment horizontal="center" vertical="center"/>
    </xf>
    <xf numFmtId="20" fontId="9" fillId="4" borderId="49" xfId="0" applyNumberFormat="1" applyFont="1" applyFill="1" applyBorder="1" applyAlignment="1">
      <alignment horizontal="center" vertical="center"/>
    </xf>
    <xf numFmtId="20" fontId="9" fillId="4" borderId="29" xfId="0" applyNumberFormat="1" applyFont="1" applyFill="1" applyBorder="1" applyAlignment="1">
      <alignment horizontal="center" vertical="center"/>
    </xf>
    <xf numFmtId="0" fontId="10" fillId="6" borderId="6" xfId="0" applyFont="1" applyFill="1" applyBorder="1" applyAlignment="1">
      <alignment horizontal="center" vertical="center"/>
    </xf>
    <xf numFmtId="0" fontId="9" fillId="4" borderId="52" xfId="0" applyNumberFormat="1" applyFont="1" applyFill="1" applyBorder="1" applyAlignment="1">
      <alignment horizontal="left" vertical="center"/>
    </xf>
    <xf numFmtId="0" fontId="9" fillId="4" borderId="5" xfId="0" applyFont="1" applyFill="1" applyBorder="1" applyAlignment="1">
      <alignment horizontal="center" vertical="center"/>
    </xf>
    <xf numFmtId="0" fontId="4" fillId="2" borderId="8" xfId="0" applyNumberFormat="1" applyFont="1" applyFill="1" applyBorder="1" applyAlignment="1">
      <alignment vertical="center"/>
    </xf>
    <xf numFmtId="0" fontId="9" fillId="4" borderId="3" xfId="0" applyNumberFormat="1" applyFont="1" applyFill="1" applyBorder="1" applyAlignment="1">
      <alignment vertical="center"/>
    </xf>
    <xf numFmtId="0" fontId="9" fillId="5" borderId="57" xfId="0" applyFont="1" applyFill="1" applyBorder="1" applyAlignment="1">
      <alignment horizontal="center" vertical="center"/>
    </xf>
    <xf numFmtId="0" fontId="9" fillId="7" borderId="57" xfId="0" applyFont="1" applyFill="1" applyBorder="1" applyAlignment="1">
      <alignment horizontal="center" vertical="center"/>
    </xf>
    <xf numFmtId="0" fontId="9" fillId="4" borderId="58" xfId="0" applyFont="1" applyFill="1" applyBorder="1" applyAlignment="1">
      <alignment horizontal="center" vertical="center"/>
    </xf>
    <xf numFmtId="0" fontId="9" fillId="2" borderId="55" xfId="0" applyFont="1" applyFill="1" applyBorder="1" applyAlignment="1">
      <alignment horizontal="center" vertical="center"/>
    </xf>
    <xf numFmtId="0" fontId="9" fillId="0" borderId="56" xfId="0" applyFont="1" applyFill="1" applyBorder="1" applyAlignment="1">
      <alignment horizontal="center" vertical="center"/>
    </xf>
    <xf numFmtId="0" fontId="9" fillId="0" borderId="57" xfId="0" applyFont="1" applyFill="1" applyBorder="1" applyAlignment="1">
      <alignment horizontal="center" vertical="center"/>
    </xf>
    <xf numFmtId="0" fontId="9" fillId="0" borderId="57" xfId="0" applyNumberFormat="1" applyFont="1" applyFill="1" applyBorder="1" applyAlignment="1">
      <alignment vertical="center"/>
    </xf>
    <xf numFmtId="0" fontId="9" fillId="0" borderId="57" xfId="0" applyFont="1" applyFill="1" applyBorder="1" applyAlignment="1">
      <alignment vertical="center"/>
    </xf>
    <xf numFmtId="0" fontId="9" fillId="6" borderId="56" xfId="0" applyFont="1" applyFill="1" applyBorder="1" applyAlignment="1">
      <alignment horizontal="center" vertical="center"/>
    </xf>
    <xf numFmtId="0" fontId="9" fillId="6" borderId="57" xfId="0" applyFont="1" applyFill="1" applyBorder="1" applyAlignment="1">
      <alignment horizontal="center" vertical="center"/>
    </xf>
    <xf numFmtId="0" fontId="9" fillId="4" borderId="57" xfId="0" applyFont="1" applyFill="1" applyBorder="1" applyAlignment="1">
      <alignment horizontal="center" vertical="center"/>
    </xf>
    <xf numFmtId="0" fontId="4" fillId="2" borderId="60" xfId="0" applyNumberFormat="1" applyFont="1" applyFill="1" applyBorder="1" applyAlignment="1">
      <alignment vertical="center"/>
    </xf>
    <xf numFmtId="0" fontId="9" fillId="5" borderId="61" xfId="0" applyFont="1" applyFill="1" applyBorder="1" applyAlignment="1">
      <alignment horizontal="center" vertical="center"/>
    </xf>
    <xf numFmtId="0" fontId="4" fillId="2" borderId="59" xfId="0" applyNumberFormat="1" applyFont="1" applyFill="1" applyBorder="1" applyAlignment="1">
      <alignment vertical="center"/>
    </xf>
    <xf numFmtId="0" fontId="4" fillId="2" borderId="55" xfId="0" applyNumberFormat="1" applyFont="1" applyFill="1" applyBorder="1" applyAlignment="1">
      <alignment vertical="center"/>
    </xf>
    <xf numFmtId="0" fontId="9" fillId="4" borderId="62" xfId="0" applyFont="1" applyFill="1" applyBorder="1" applyAlignment="1">
      <alignment horizontal="center" vertical="center"/>
    </xf>
    <xf numFmtId="0" fontId="9" fillId="2" borderId="59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vertical="center"/>
    </xf>
    <xf numFmtId="0" fontId="9" fillId="4" borderId="56" xfId="0" applyFont="1" applyFill="1" applyBorder="1" applyAlignment="1">
      <alignment horizontal="center" vertical="center"/>
    </xf>
    <xf numFmtId="0" fontId="9" fillId="6" borderId="62" xfId="0" applyFont="1" applyFill="1" applyBorder="1" applyAlignment="1">
      <alignment horizontal="center" vertical="center"/>
    </xf>
    <xf numFmtId="0" fontId="9" fillId="7" borderId="6" xfId="0" applyFont="1" applyFill="1" applyBorder="1" applyAlignment="1">
      <alignment horizontal="center" vertical="center"/>
    </xf>
    <xf numFmtId="0" fontId="9" fillId="7" borderId="56" xfId="0" applyFont="1" applyFill="1" applyBorder="1" applyAlignment="1">
      <alignment horizontal="center" vertical="center"/>
    </xf>
    <xf numFmtId="20" fontId="9" fillId="4" borderId="31" xfId="0" applyNumberFormat="1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9" fillId="4" borderId="63" xfId="0" applyFont="1" applyFill="1" applyBorder="1" applyAlignment="1">
      <alignment horizontal="center" vertical="center"/>
    </xf>
    <xf numFmtId="0" fontId="9" fillId="4" borderId="11" xfId="0" applyNumberFormat="1" applyFont="1" applyFill="1" applyBorder="1" applyAlignment="1">
      <alignment horizontal="left" vertical="center"/>
    </xf>
    <xf numFmtId="0" fontId="9" fillId="4" borderId="11" xfId="0" applyNumberFormat="1" applyFont="1" applyFill="1" applyBorder="1" applyAlignment="1">
      <alignment vertical="center"/>
    </xf>
    <xf numFmtId="0" fontId="9" fillId="4" borderId="11" xfId="0" applyNumberFormat="1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0" fontId="9" fillId="7" borderId="4" xfId="0" applyFont="1" applyFill="1" applyBorder="1" applyAlignment="1">
      <alignment horizontal="center" vertical="center"/>
    </xf>
    <xf numFmtId="0" fontId="9" fillId="7" borderId="10" xfId="0" applyFont="1" applyFill="1" applyBorder="1" applyAlignment="1">
      <alignment horizontal="center" vertical="center"/>
    </xf>
    <xf numFmtId="0" fontId="9" fillId="7" borderId="13" xfId="0" applyNumberFormat="1" applyFont="1" applyFill="1" applyBorder="1" applyAlignment="1">
      <alignment horizontal="center" vertical="center"/>
    </xf>
    <xf numFmtId="49" fontId="9" fillId="4" borderId="64" xfId="0" applyNumberFormat="1" applyFont="1" applyFill="1" applyBorder="1" applyAlignment="1">
      <alignment horizontal="center" vertical="center"/>
    </xf>
    <xf numFmtId="49" fontId="9" fillId="4" borderId="5" xfId="0" applyNumberFormat="1" applyFont="1" applyFill="1" applyBorder="1" applyAlignment="1">
      <alignment horizontal="center" vertical="center"/>
    </xf>
    <xf numFmtId="49" fontId="9" fillId="4" borderId="5" xfId="0" applyNumberFormat="1" applyFont="1" applyFill="1" applyBorder="1" applyAlignment="1">
      <alignment horizontal="left" vertical="center"/>
    </xf>
    <xf numFmtId="49" fontId="9" fillId="4" borderId="5" xfId="0" applyNumberFormat="1" applyFont="1" applyFill="1" applyBorder="1" applyAlignment="1">
      <alignment horizontal="center" vertical="center" wrapText="1"/>
    </xf>
    <xf numFmtId="20" fontId="9" fillId="4" borderId="53" xfId="0" applyNumberFormat="1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/>
    </xf>
    <xf numFmtId="0" fontId="9" fillId="4" borderId="12" xfId="0" applyNumberFormat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20" fontId="9" fillId="6" borderId="27" xfId="0" applyNumberFormat="1" applyFont="1" applyFill="1" applyBorder="1" applyAlignment="1">
      <alignment horizontal="center" vertical="center"/>
    </xf>
    <xf numFmtId="0" fontId="9" fillId="6" borderId="28" xfId="0" applyNumberFormat="1" applyFont="1" applyFill="1" applyBorder="1" applyAlignment="1">
      <alignment horizontal="center" vertical="center"/>
    </xf>
    <xf numFmtId="0" fontId="9" fillId="6" borderId="26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9" fillId="0" borderId="22" xfId="0" applyNumberFormat="1" applyFont="1" applyFill="1" applyBorder="1" applyAlignment="1">
      <alignment horizontal="center" vertical="center" wrapText="1"/>
    </xf>
    <xf numFmtId="0" fontId="9" fillId="0" borderId="15" xfId="0" applyNumberFormat="1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12" fillId="0" borderId="36" xfId="0" applyFont="1" applyFill="1" applyBorder="1" applyAlignment="1">
      <alignment horizontal="center" vertical="center"/>
    </xf>
    <xf numFmtId="0" fontId="12" fillId="0" borderId="37" xfId="0" applyFont="1" applyFill="1" applyBorder="1" applyAlignment="1">
      <alignment horizontal="center" vertical="center"/>
    </xf>
    <xf numFmtId="0" fontId="12" fillId="0" borderId="38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20" fontId="9" fillId="5" borderId="48" xfId="0" applyNumberFormat="1" applyFont="1" applyFill="1" applyBorder="1" applyAlignment="1">
      <alignment horizontal="center" vertical="center"/>
    </xf>
    <xf numFmtId="0" fontId="9" fillId="5" borderId="48" xfId="0" applyNumberFormat="1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20" fontId="9" fillId="7" borderId="48" xfId="0" applyNumberFormat="1" applyFont="1" applyFill="1" applyBorder="1" applyAlignment="1">
      <alignment horizontal="center" vertical="center"/>
    </xf>
    <xf numFmtId="0" fontId="9" fillId="7" borderId="48" xfId="0" applyNumberFormat="1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0" fontId="9" fillId="0" borderId="32" xfId="0" applyFont="1" applyFill="1" applyBorder="1" applyAlignment="1">
      <alignment horizontal="center" vertical="center"/>
    </xf>
    <xf numFmtId="0" fontId="9" fillId="0" borderId="43" xfId="0" applyFont="1" applyFill="1" applyBorder="1" applyAlignment="1">
      <alignment horizontal="center" vertical="center"/>
    </xf>
    <xf numFmtId="0" fontId="9" fillId="0" borderId="45" xfId="0" applyFont="1" applyFill="1" applyBorder="1" applyAlignment="1">
      <alignment horizontal="center" vertical="center"/>
    </xf>
    <xf numFmtId="0" fontId="9" fillId="0" borderId="34" xfId="0" applyFont="1" applyFill="1" applyBorder="1" applyAlignment="1">
      <alignment horizontal="center" vertical="center"/>
    </xf>
    <xf numFmtId="0" fontId="9" fillId="0" borderId="33" xfId="0" applyFont="1" applyFill="1" applyBorder="1" applyAlignment="1">
      <alignment horizontal="center" vertical="center"/>
    </xf>
    <xf numFmtId="0" fontId="9" fillId="0" borderId="42" xfId="0" applyFont="1" applyFill="1" applyBorder="1" applyAlignment="1">
      <alignment horizontal="center" vertical="center"/>
    </xf>
    <xf numFmtId="0" fontId="9" fillId="0" borderId="54" xfId="0" applyFont="1" applyFill="1" applyBorder="1" applyAlignment="1">
      <alignment horizontal="center" vertical="center"/>
    </xf>
    <xf numFmtId="0" fontId="9" fillId="0" borderId="41" xfId="0" applyFont="1" applyFill="1" applyBorder="1" applyAlignment="1">
      <alignment horizontal="center" vertical="center"/>
    </xf>
    <xf numFmtId="0" fontId="9" fillId="0" borderId="32" xfId="0" applyNumberFormat="1" applyFont="1" applyFill="1" applyBorder="1" applyAlignment="1">
      <alignment horizontal="center" vertical="center"/>
    </xf>
    <xf numFmtId="0" fontId="9" fillId="0" borderId="44" xfId="0" applyNumberFormat="1" applyFont="1" applyFill="1" applyBorder="1" applyAlignment="1">
      <alignment horizontal="center" vertical="center"/>
    </xf>
    <xf numFmtId="0" fontId="9" fillId="0" borderId="45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center" vertical="center"/>
    </xf>
    <xf numFmtId="0" fontId="9" fillId="0" borderId="33" xfId="0" applyNumberFormat="1" applyFont="1" applyFill="1" applyBorder="1" applyAlignment="1">
      <alignment horizontal="center" vertical="center"/>
    </xf>
    <xf numFmtId="0" fontId="9" fillId="0" borderId="46" xfId="0" applyNumberFormat="1" applyFont="1" applyFill="1" applyBorder="1" applyAlignment="1">
      <alignment horizontal="center" vertical="center"/>
    </xf>
    <xf numFmtId="0" fontId="9" fillId="0" borderId="44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20" fontId="9" fillId="0" borderId="27" xfId="0" applyNumberFormat="1" applyFont="1" applyFill="1" applyBorder="1" applyAlignment="1">
      <alignment horizontal="center" vertical="center"/>
    </xf>
    <xf numFmtId="20" fontId="9" fillId="0" borderId="29" xfId="0" applyNumberFormat="1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20" fontId="9" fillId="0" borderId="30" xfId="0" applyNumberFormat="1" applyFont="1" applyFill="1" applyBorder="1" applyAlignment="1">
      <alignment horizontal="center" vertical="center"/>
    </xf>
    <xf numFmtId="0" fontId="9" fillId="0" borderId="28" xfId="0" applyNumberFormat="1" applyFont="1" applyFill="1" applyBorder="1" applyAlignment="1">
      <alignment horizontal="center" vertical="center"/>
    </xf>
    <xf numFmtId="0" fontId="9" fillId="0" borderId="29" xfId="0" applyNumberFormat="1" applyFont="1" applyFill="1" applyBorder="1" applyAlignment="1">
      <alignment horizontal="center" vertical="center"/>
    </xf>
    <xf numFmtId="0" fontId="9" fillId="6" borderId="27" xfId="0" applyNumberFormat="1" applyFont="1" applyFill="1" applyBorder="1" applyAlignment="1">
      <alignment horizontal="center" vertical="center"/>
    </xf>
    <xf numFmtId="0" fontId="9" fillId="6" borderId="29" xfId="0" applyNumberFormat="1" applyFont="1" applyFill="1" applyBorder="1" applyAlignment="1">
      <alignment horizontal="center" vertical="center"/>
    </xf>
    <xf numFmtId="0" fontId="9" fillId="6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47" xfId="0" applyNumberFormat="1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>
      <alignment horizontal="center" vertical="center"/>
    </xf>
    <xf numFmtId="0" fontId="9" fillId="0" borderId="10" xfId="0" applyNumberFormat="1" applyFont="1" applyFill="1" applyBorder="1" applyAlignment="1">
      <alignment horizontal="center" vertical="center"/>
    </xf>
    <xf numFmtId="0" fontId="9" fillId="0" borderId="3" xfId="0" applyNumberFormat="1" applyFont="1" applyFill="1" applyBorder="1" applyAlignment="1">
      <alignment horizontal="center" vertical="center"/>
    </xf>
    <xf numFmtId="0" fontId="9" fillId="0" borderId="11" xfId="0" applyNumberFormat="1" applyFont="1" applyFill="1" applyBorder="1" applyAlignment="1">
      <alignment horizontal="center" vertical="center"/>
    </xf>
    <xf numFmtId="0" fontId="9" fillId="0" borderId="19" xfId="0" applyNumberFormat="1" applyFont="1" applyFill="1" applyBorder="1" applyAlignment="1">
      <alignment horizontal="center" vertical="center" wrapText="1"/>
    </xf>
    <xf numFmtId="0" fontId="9" fillId="0" borderId="20" xfId="0" applyNumberFormat="1" applyFont="1" applyFill="1" applyBorder="1" applyAlignment="1">
      <alignment horizontal="center" vertical="center" wrapText="1"/>
    </xf>
    <xf numFmtId="20" fontId="9" fillId="5" borderId="23" xfId="0" applyNumberFormat="1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  <xf numFmtId="0" fontId="9" fillId="5" borderId="24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20" fontId="9" fillId="6" borderId="24" xfId="0" applyNumberFormat="1" applyFont="1" applyFill="1" applyBorder="1" applyAlignment="1">
      <alignment horizontal="center" vertical="center"/>
    </xf>
    <xf numFmtId="0" fontId="9" fillId="6" borderId="25" xfId="0" applyNumberFormat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20" fontId="9" fillId="7" borderId="23" xfId="0" applyNumberFormat="1" applyFont="1" applyFill="1" applyBorder="1" applyAlignment="1">
      <alignment horizontal="center" vertical="center"/>
    </xf>
    <xf numFmtId="0" fontId="9" fillId="7" borderId="9" xfId="0" applyNumberFormat="1" applyFont="1" applyFill="1" applyBorder="1" applyAlignment="1">
      <alignment horizontal="center" vertical="center"/>
    </xf>
    <xf numFmtId="0" fontId="9" fillId="7" borderId="9" xfId="0" applyFont="1" applyFill="1" applyBorder="1" applyAlignment="1">
      <alignment horizontal="center" vertical="center"/>
    </xf>
    <xf numFmtId="0" fontId="9" fillId="7" borderId="4" xfId="0" applyFont="1" applyFill="1" applyBorder="1" applyAlignment="1">
      <alignment horizontal="center" vertical="center"/>
    </xf>
    <xf numFmtId="0" fontId="9" fillId="7" borderId="10" xfId="0" applyFont="1" applyFill="1" applyBorder="1" applyAlignment="1">
      <alignment horizontal="center" vertical="center"/>
    </xf>
    <xf numFmtId="0" fontId="9" fillId="0" borderId="50" xfId="0" applyNumberFormat="1" applyFont="1" applyFill="1" applyBorder="1" applyAlignment="1">
      <alignment horizontal="center" vertical="center" wrapText="1"/>
    </xf>
    <xf numFmtId="20" fontId="9" fillId="5" borderId="30" xfId="0" applyNumberFormat="1" applyFont="1" applyFill="1" applyBorder="1" applyAlignment="1">
      <alignment horizontal="center" vertical="center"/>
    </xf>
    <xf numFmtId="20" fontId="9" fillId="5" borderId="28" xfId="0" applyNumberFormat="1" applyFont="1" applyFill="1" applyBorder="1" applyAlignment="1">
      <alignment horizontal="center" vertical="center"/>
    </xf>
    <xf numFmtId="0" fontId="9" fillId="5" borderId="29" xfId="0" applyNumberFormat="1" applyFont="1" applyFill="1" applyBorder="1" applyAlignment="1">
      <alignment horizontal="center" vertical="center"/>
    </xf>
    <xf numFmtId="0" fontId="9" fillId="7" borderId="24" xfId="0" applyNumberFormat="1" applyFont="1" applyFill="1" applyBorder="1" applyAlignment="1">
      <alignment horizontal="center" vertical="center"/>
    </xf>
    <xf numFmtId="0" fontId="9" fillId="7" borderId="3" xfId="0" applyFont="1" applyFill="1" applyBorder="1" applyAlignment="1">
      <alignment horizontal="center" vertical="center"/>
    </xf>
    <xf numFmtId="0" fontId="9" fillId="0" borderId="51" xfId="0" applyNumberFormat="1" applyFont="1" applyFill="1" applyBorder="1" applyAlignment="1">
      <alignment horizontal="center" vertical="center" wrapText="1"/>
    </xf>
    <xf numFmtId="20" fontId="9" fillId="7" borderId="30" xfId="0" applyNumberFormat="1" applyFont="1" applyFill="1" applyBorder="1" applyAlignment="1">
      <alignment horizontal="center" vertical="center"/>
    </xf>
    <xf numFmtId="20" fontId="9" fillId="7" borderId="28" xfId="0" applyNumberFormat="1" applyFont="1" applyFill="1" applyBorder="1" applyAlignment="1">
      <alignment horizontal="center" vertical="center"/>
    </xf>
    <xf numFmtId="20" fontId="9" fillId="5" borderId="27" xfId="0" applyNumberFormat="1" applyFont="1" applyFill="1" applyBorder="1" applyAlignment="1">
      <alignment horizontal="center" vertical="center"/>
    </xf>
    <xf numFmtId="20" fontId="9" fillId="5" borderId="29" xfId="0" applyNumberFormat="1" applyFont="1" applyFill="1" applyBorder="1" applyAlignment="1">
      <alignment horizontal="center" vertical="center"/>
    </xf>
    <xf numFmtId="0" fontId="9" fillId="5" borderId="26" xfId="0" applyFont="1" applyFill="1" applyBorder="1" applyAlignment="1">
      <alignment horizontal="center" vertical="center"/>
    </xf>
    <xf numFmtId="0" fontId="9" fillId="7" borderId="26" xfId="0" applyFont="1" applyFill="1" applyBorder="1" applyAlignment="1">
      <alignment horizontal="center" vertical="center"/>
    </xf>
    <xf numFmtId="20" fontId="9" fillId="7" borderId="27" xfId="0" applyNumberFormat="1" applyFont="1" applyFill="1" applyBorder="1" applyAlignment="1">
      <alignment horizontal="center" vertical="center"/>
    </xf>
    <xf numFmtId="20" fontId="9" fillId="7" borderId="29" xfId="0" applyNumberFormat="1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3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5BD4FF"/>
      <color rgb="FFFFFF65"/>
      <color rgb="FF99FF66"/>
      <color rgb="FF2B17BB"/>
      <color rgb="FFFF33CC"/>
      <color rgb="FFFF9900"/>
      <color rgb="FFF991E5"/>
      <color rgb="FFFF66CC"/>
      <color rgb="FFFF99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I109"/>
  <sheetViews>
    <sheetView tabSelected="1" topLeftCell="A82" zoomScale="55" zoomScaleNormal="55" zoomScaleSheetLayoutView="70" workbookViewId="0">
      <selection activeCell="AE16" sqref="AE16"/>
    </sheetView>
  </sheetViews>
  <sheetFormatPr defaultColWidth="9.140625" defaultRowHeight="9.9499999999999993" customHeight="1" x14ac:dyDescent="0.2"/>
  <cols>
    <col min="1" max="1" width="3.7109375" style="13" customWidth="1"/>
    <col min="2" max="2" width="16" style="4" customWidth="1"/>
    <col min="3" max="3" width="7.7109375" style="3" bestFit="1" customWidth="1"/>
    <col min="4" max="4" width="12.5703125" style="14" bestFit="1" customWidth="1"/>
    <col min="5" max="5" width="65" style="15" customWidth="1"/>
    <col min="6" max="6" width="52.5703125" style="16" bestFit="1" customWidth="1"/>
    <col min="7" max="7" width="59.140625" style="4" bestFit="1" customWidth="1"/>
    <col min="8" max="9" width="6.140625" style="4" customWidth="1"/>
    <col min="10" max="10" width="9.7109375" style="4" customWidth="1"/>
    <col min="11" max="16" width="6.7109375" style="4" customWidth="1"/>
    <col min="17" max="17" width="11.7109375" style="4" bestFit="1" customWidth="1"/>
    <col min="18" max="19" width="3.7109375" style="12" customWidth="1"/>
    <col min="20" max="87" width="9.140625" style="12"/>
    <col min="88" max="16384" width="9.140625" style="13"/>
  </cols>
  <sheetData>
    <row r="1" spans="1:87" ht="20.100000000000001" customHeight="1" thickBot="1" x14ac:dyDescent="0.25">
      <c r="A1" s="53"/>
      <c r="B1" s="47"/>
      <c r="C1" s="48"/>
      <c r="D1" s="49"/>
      <c r="E1" s="50"/>
      <c r="F1" s="51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22"/>
    </row>
    <row r="2" spans="1:87" s="5" customFormat="1" ht="30" customHeight="1" thickTop="1" x14ac:dyDescent="0.2">
      <c r="A2" s="52"/>
      <c r="B2" s="171" t="s">
        <v>195</v>
      </c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3"/>
      <c r="R2" s="19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7"/>
    </row>
    <row r="3" spans="1:87" s="5" customFormat="1" ht="30" customHeight="1" thickBot="1" x14ac:dyDescent="0.25">
      <c r="A3" s="52"/>
      <c r="B3" s="174" t="s">
        <v>216</v>
      </c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6"/>
      <c r="R3" s="19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7"/>
    </row>
    <row r="4" spans="1:87" s="7" customFormat="1" ht="35.1" customHeight="1" thickBot="1" x14ac:dyDescent="0.25">
      <c r="A4" s="54"/>
      <c r="B4" s="56" t="s">
        <v>0</v>
      </c>
      <c r="C4" s="57" t="s">
        <v>1</v>
      </c>
      <c r="D4" s="58" t="s">
        <v>46</v>
      </c>
      <c r="E4" s="60" t="s">
        <v>2</v>
      </c>
      <c r="F4" s="60" t="s">
        <v>3</v>
      </c>
      <c r="G4" s="58" t="s">
        <v>4</v>
      </c>
      <c r="H4" s="58" t="s">
        <v>33</v>
      </c>
      <c r="I4" s="58" t="s">
        <v>34</v>
      </c>
      <c r="J4" s="58" t="s">
        <v>6</v>
      </c>
      <c r="K4" s="177" t="s">
        <v>17</v>
      </c>
      <c r="L4" s="178"/>
      <c r="M4" s="178"/>
      <c r="N4" s="178"/>
      <c r="O4" s="178"/>
      <c r="P4" s="178"/>
      <c r="Q4" s="59" t="s">
        <v>45</v>
      </c>
      <c r="R4" s="20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6"/>
    </row>
    <row r="5" spans="1:87" s="7" customFormat="1" ht="35.1" customHeight="1" x14ac:dyDescent="0.2">
      <c r="A5" s="21"/>
      <c r="B5" s="170" t="s">
        <v>196</v>
      </c>
      <c r="C5" s="165">
        <v>0.375</v>
      </c>
      <c r="D5" s="167" t="s">
        <v>147</v>
      </c>
      <c r="E5" s="70" t="s">
        <v>62</v>
      </c>
      <c r="F5" s="70" t="s">
        <v>10</v>
      </c>
      <c r="G5" s="117" t="s">
        <v>159</v>
      </c>
      <c r="H5" s="93">
        <v>49</v>
      </c>
      <c r="I5" s="93">
        <v>42</v>
      </c>
      <c r="J5" s="93">
        <f t="shared" ref="J5:J7" si="0">SUM(H5+I5)</f>
        <v>91</v>
      </c>
      <c r="K5" s="72" t="s">
        <v>29</v>
      </c>
      <c r="L5" s="72" t="s">
        <v>32</v>
      </c>
      <c r="M5" s="72" t="s">
        <v>21</v>
      </c>
      <c r="N5" s="72"/>
      <c r="O5" s="72"/>
      <c r="P5" s="73"/>
      <c r="Q5" s="130">
        <f t="shared" ref="Q5:Q7" si="1">COUNTA(K5:P5)</f>
        <v>3</v>
      </c>
      <c r="R5" s="21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6"/>
    </row>
    <row r="6" spans="1:87" s="7" customFormat="1" ht="35.1" customHeight="1" x14ac:dyDescent="0.2">
      <c r="A6" s="21"/>
      <c r="B6" s="170"/>
      <c r="C6" s="166"/>
      <c r="D6" s="168"/>
      <c r="E6" s="61" t="s">
        <v>63</v>
      </c>
      <c r="F6" s="61" t="s">
        <v>65</v>
      </c>
      <c r="G6" s="164" t="s">
        <v>229</v>
      </c>
      <c r="H6" s="164">
        <v>41</v>
      </c>
      <c r="I6" s="164">
        <v>40</v>
      </c>
      <c r="J6" s="164">
        <f t="shared" si="0"/>
        <v>81</v>
      </c>
      <c r="K6" s="62" t="s">
        <v>35</v>
      </c>
      <c r="L6" s="62" t="s">
        <v>30</v>
      </c>
      <c r="M6" s="62" t="s">
        <v>22</v>
      </c>
      <c r="N6" s="62"/>
      <c r="O6" s="62"/>
      <c r="P6" s="63"/>
      <c r="Q6" s="131">
        <f t="shared" si="1"/>
        <v>3</v>
      </c>
      <c r="R6" s="21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6"/>
    </row>
    <row r="7" spans="1:87" s="7" customFormat="1" ht="35.1" customHeight="1" x14ac:dyDescent="0.2">
      <c r="A7" s="21"/>
      <c r="B7" s="170"/>
      <c r="C7" s="166"/>
      <c r="D7" s="168"/>
      <c r="E7" s="61" t="s">
        <v>64</v>
      </c>
      <c r="F7" s="61" t="s">
        <v>66</v>
      </c>
      <c r="G7" s="164" t="s">
        <v>230</v>
      </c>
      <c r="H7" s="164">
        <v>46</v>
      </c>
      <c r="I7" s="164">
        <v>39</v>
      </c>
      <c r="J7" s="164">
        <f t="shared" si="0"/>
        <v>85</v>
      </c>
      <c r="K7" s="62" t="s">
        <v>38</v>
      </c>
      <c r="L7" s="62" t="s">
        <v>194</v>
      </c>
      <c r="M7" s="62" t="s">
        <v>37</v>
      </c>
      <c r="N7" s="62"/>
      <c r="O7" s="62"/>
      <c r="P7" s="63"/>
      <c r="Q7" s="131">
        <f t="shared" si="1"/>
        <v>3</v>
      </c>
      <c r="R7" s="21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6"/>
    </row>
    <row r="8" spans="1:87" s="8" customFormat="1" ht="35.1" customHeight="1" x14ac:dyDescent="0.2">
      <c r="A8" s="22"/>
      <c r="B8" s="170"/>
      <c r="C8" s="179">
        <v>0.45833333333333331</v>
      </c>
      <c r="D8" s="181" t="s">
        <v>146</v>
      </c>
      <c r="E8" s="35" t="s">
        <v>53</v>
      </c>
      <c r="F8" s="35" t="s">
        <v>55</v>
      </c>
      <c r="G8" s="37" t="s">
        <v>219</v>
      </c>
      <c r="H8" s="37">
        <v>85</v>
      </c>
      <c r="I8" s="37">
        <v>0</v>
      </c>
      <c r="J8" s="37">
        <f t="shared" ref="J8:J10" si="2">SUM(H8+I8)</f>
        <v>85</v>
      </c>
      <c r="K8" s="36" t="s">
        <v>29</v>
      </c>
      <c r="L8" s="36" t="s">
        <v>22</v>
      </c>
      <c r="M8" s="36" t="s">
        <v>37</v>
      </c>
      <c r="N8" s="36"/>
      <c r="O8" s="36"/>
      <c r="P8" s="36"/>
      <c r="Q8" s="122">
        <f t="shared" ref="Q8:Q10" si="3">COUNTA(K8:P8)</f>
        <v>3</v>
      </c>
      <c r="R8" s="2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0"/>
    </row>
    <row r="9" spans="1:87" s="8" customFormat="1" ht="35.1" customHeight="1" x14ac:dyDescent="0.2">
      <c r="A9" s="22"/>
      <c r="B9" s="170"/>
      <c r="C9" s="180"/>
      <c r="D9" s="181"/>
      <c r="E9" s="35" t="s">
        <v>54</v>
      </c>
      <c r="F9" s="35" t="s">
        <v>56</v>
      </c>
      <c r="G9" s="37" t="s">
        <v>60</v>
      </c>
      <c r="H9" s="37">
        <v>0</v>
      </c>
      <c r="I9" s="37">
        <v>77</v>
      </c>
      <c r="J9" s="37">
        <f t="shared" si="2"/>
        <v>77</v>
      </c>
      <c r="K9" s="36" t="s">
        <v>30</v>
      </c>
      <c r="L9" s="36" t="s">
        <v>36</v>
      </c>
      <c r="M9" s="36" t="s">
        <v>35</v>
      </c>
      <c r="N9" s="36"/>
      <c r="O9" s="36"/>
      <c r="P9" s="36"/>
      <c r="Q9" s="122">
        <f t="shared" si="3"/>
        <v>3</v>
      </c>
      <c r="R9" s="2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0"/>
    </row>
    <row r="10" spans="1:87" s="8" customFormat="1" ht="35.1" customHeight="1" x14ac:dyDescent="0.2">
      <c r="A10" s="22"/>
      <c r="B10" s="170"/>
      <c r="C10" s="180"/>
      <c r="D10" s="181"/>
      <c r="E10" s="35" t="s">
        <v>71</v>
      </c>
      <c r="F10" s="35" t="s">
        <v>57</v>
      </c>
      <c r="G10" s="37" t="s">
        <v>61</v>
      </c>
      <c r="H10" s="37">
        <v>79</v>
      </c>
      <c r="I10" s="37">
        <v>83</v>
      </c>
      <c r="J10" s="37">
        <f t="shared" si="2"/>
        <v>162</v>
      </c>
      <c r="K10" s="36" t="s">
        <v>24</v>
      </c>
      <c r="L10" s="36" t="s">
        <v>194</v>
      </c>
      <c r="M10" s="36" t="s">
        <v>26</v>
      </c>
      <c r="N10" s="36" t="s">
        <v>31</v>
      </c>
      <c r="O10" s="36" t="s">
        <v>38</v>
      </c>
      <c r="P10" s="36"/>
      <c r="Q10" s="122">
        <f t="shared" si="3"/>
        <v>5</v>
      </c>
      <c r="R10" s="2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0"/>
    </row>
    <row r="11" spans="1:87" s="12" customFormat="1" ht="35.1" customHeight="1" x14ac:dyDescent="0.2">
      <c r="A11" s="22"/>
      <c r="B11" s="170"/>
      <c r="C11" s="182">
        <v>0.58333333333333337</v>
      </c>
      <c r="D11" s="184" t="s">
        <v>47</v>
      </c>
      <c r="E11" s="67" t="s">
        <v>48</v>
      </c>
      <c r="F11" s="67" t="s">
        <v>15</v>
      </c>
      <c r="G11" s="68" t="s">
        <v>51</v>
      </c>
      <c r="H11" s="68">
        <v>45</v>
      </c>
      <c r="I11" s="68">
        <v>38</v>
      </c>
      <c r="J11" s="68">
        <f t="shared" ref="J11:J13" si="4">SUM(H11+I11)</f>
        <v>83</v>
      </c>
      <c r="K11" s="69" t="s">
        <v>27</v>
      </c>
      <c r="L11" s="69" t="s">
        <v>21</v>
      </c>
      <c r="M11" s="69" t="s">
        <v>22</v>
      </c>
      <c r="N11" s="69"/>
      <c r="O11" s="69"/>
      <c r="P11" s="69"/>
      <c r="Q11" s="123">
        <f>COUNTA(K11:P11)</f>
        <v>3</v>
      </c>
      <c r="R11" s="22"/>
    </row>
    <row r="12" spans="1:87" s="12" customFormat="1" ht="35.1" customHeight="1" x14ac:dyDescent="0.2">
      <c r="A12" s="22"/>
      <c r="B12" s="170"/>
      <c r="C12" s="183"/>
      <c r="D12" s="184"/>
      <c r="E12" s="67" t="s">
        <v>49</v>
      </c>
      <c r="F12" s="67" t="s">
        <v>9</v>
      </c>
      <c r="G12" s="68" t="s">
        <v>52</v>
      </c>
      <c r="H12" s="68">
        <v>36</v>
      </c>
      <c r="I12" s="68">
        <v>41</v>
      </c>
      <c r="J12" s="68">
        <f t="shared" si="4"/>
        <v>77</v>
      </c>
      <c r="K12" s="69" t="s">
        <v>31</v>
      </c>
      <c r="L12" s="69" t="s">
        <v>32</v>
      </c>
      <c r="M12" s="69" t="s">
        <v>35</v>
      </c>
      <c r="N12" s="69"/>
      <c r="O12" s="69"/>
      <c r="P12" s="69"/>
      <c r="Q12" s="123">
        <f>COUNTA(K12:P12)</f>
        <v>3</v>
      </c>
      <c r="R12" s="22"/>
    </row>
    <row r="13" spans="1:87" s="12" customFormat="1" ht="35.1" customHeight="1" x14ac:dyDescent="0.2">
      <c r="A13" s="22"/>
      <c r="B13" s="170"/>
      <c r="C13" s="183"/>
      <c r="D13" s="184"/>
      <c r="E13" s="67" t="s">
        <v>50</v>
      </c>
      <c r="F13" s="67" t="s">
        <v>43</v>
      </c>
      <c r="G13" s="68" t="s">
        <v>220</v>
      </c>
      <c r="H13" s="68">
        <v>49</v>
      </c>
      <c r="I13" s="68">
        <v>35</v>
      </c>
      <c r="J13" s="68">
        <f t="shared" si="4"/>
        <v>84</v>
      </c>
      <c r="K13" s="69" t="s">
        <v>194</v>
      </c>
      <c r="L13" s="69" t="s">
        <v>37</v>
      </c>
      <c r="M13" s="69" t="s">
        <v>30</v>
      </c>
      <c r="N13" s="69"/>
      <c r="O13" s="69"/>
      <c r="P13" s="69"/>
      <c r="Q13" s="123">
        <f>COUNTA(K13:P13)</f>
        <v>3</v>
      </c>
      <c r="R13" s="22"/>
    </row>
    <row r="14" spans="1:87" s="12" customFormat="1" ht="35.1" customHeight="1" thickBot="1" x14ac:dyDescent="0.25">
      <c r="A14" s="22"/>
      <c r="B14" s="41"/>
      <c r="C14" s="115">
        <v>0.66666666666666663</v>
      </c>
      <c r="D14" s="42" t="s">
        <v>69</v>
      </c>
      <c r="E14" s="43" t="s">
        <v>70</v>
      </c>
      <c r="F14" s="42" t="s">
        <v>10</v>
      </c>
      <c r="G14" s="24" t="s">
        <v>161</v>
      </c>
      <c r="H14" s="24">
        <v>56</v>
      </c>
      <c r="I14" s="24">
        <v>55</v>
      </c>
      <c r="J14" s="45">
        <f t="shared" ref="J14" si="5">SUM(H14+I14)</f>
        <v>111</v>
      </c>
      <c r="K14" s="24" t="s">
        <v>32</v>
      </c>
      <c r="L14" s="24" t="s">
        <v>38</v>
      </c>
      <c r="M14" s="24" t="s">
        <v>22</v>
      </c>
      <c r="N14" s="24"/>
      <c r="O14" s="24"/>
      <c r="P14" s="38"/>
      <c r="Q14" s="124">
        <f>COUNTA(K14:P14)</f>
        <v>3</v>
      </c>
      <c r="R14" s="22"/>
    </row>
    <row r="15" spans="1:87" s="8" customFormat="1" ht="20.100000000000001" customHeight="1" thickBot="1" x14ac:dyDescent="0.25">
      <c r="A15" s="22"/>
      <c r="B15" s="25"/>
      <c r="C15" s="26"/>
      <c r="D15" s="26"/>
      <c r="E15" s="26"/>
      <c r="F15" s="26"/>
      <c r="G15" s="26"/>
      <c r="H15" s="26"/>
      <c r="I15" s="26"/>
      <c r="J15" s="31"/>
      <c r="K15" s="26"/>
      <c r="L15" s="26"/>
      <c r="M15" s="26"/>
      <c r="N15" s="26"/>
      <c r="O15" s="26"/>
      <c r="P15" s="26"/>
      <c r="Q15" s="125"/>
      <c r="R15" s="2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0"/>
    </row>
    <row r="16" spans="1:87" s="8" customFormat="1" ht="35.1" customHeight="1" x14ac:dyDescent="0.2">
      <c r="A16" s="22"/>
      <c r="B16" s="169" t="s">
        <v>197</v>
      </c>
      <c r="C16" s="203">
        <v>0.375</v>
      </c>
      <c r="D16" s="205"/>
      <c r="E16" s="103" t="s">
        <v>205</v>
      </c>
      <c r="F16" s="191" t="s">
        <v>215</v>
      </c>
      <c r="G16" s="192"/>
      <c r="H16" s="104"/>
      <c r="I16" s="104"/>
      <c r="J16" s="104"/>
      <c r="K16" s="105"/>
      <c r="L16" s="106"/>
      <c r="M16" s="105"/>
      <c r="N16" s="105"/>
      <c r="O16" s="105"/>
      <c r="P16" s="107"/>
      <c r="Q16" s="126"/>
      <c r="R16" s="2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0"/>
    </row>
    <row r="17" spans="1:87" s="8" customFormat="1" ht="35.1" customHeight="1" x14ac:dyDescent="0.2">
      <c r="A17" s="22"/>
      <c r="B17" s="170"/>
      <c r="C17" s="204"/>
      <c r="D17" s="206"/>
      <c r="E17" s="109" t="s">
        <v>207</v>
      </c>
      <c r="F17" s="189"/>
      <c r="G17" s="190"/>
      <c r="H17" s="110"/>
      <c r="I17" s="110"/>
      <c r="J17" s="110"/>
      <c r="K17" s="106"/>
      <c r="L17" s="106"/>
      <c r="M17" s="106"/>
      <c r="N17" s="106"/>
      <c r="O17" s="106"/>
      <c r="P17" s="111"/>
      <c r="Q17" s="127"/>
      <c r="R17" s="2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0"/>
    </row>
    <row r="18" spans="1:87" s="8" customFormat="1" ht="35.1" customHeight="1" x14ac:dyDescent="0.2">
      <c r="A18" s="22"/>
      <c r="B18" s="170"/>
      <c r="C18" s="207">
        <v>0.45833333333333331</v>
      </c>
      <c r="D18" s="213"/>
      <c r="E18" s="108" t="s">
        <v>206</v>
      </c>
      <c r="F18" s="185" t="s">
        <v>215</v>
      </c>
      <c r="G18" s="186"/>
      <c r="H18" s="110"/>
      <c r="I18" s="110"/>
      <c r="J18" s="110"/>
      <c r="K18" s="106"/>
      <c r="L18" s="106"/>
      <c r="M18" s="106"/>
      <c r="N18" s="106"/>
      <c r="O18" s="106"/>
      <c r="P18" s="111"/>
      <c r="Q18" s="127"/>
      <c r="R18" s="2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0"/>
    </row>
    <row r="19" spans="1:87" s="8" customFormat="1" ht="35.1" customHeight="1" x14ac:dyDescent="0.2">
      <c r="A19" s="22"/>
      <c r="B19" s="170"/>
      <c r="C19" s="208"/>
      <c r="D19" s="214"/>
      <c r="E19" s="108" t="s">
        <v>208</v>
      </c>
      <c r="F19" s="187"/>
      <c r="G19" s="188"/>
      <c r="H19" s="110"/>
      <c r="I19" s="110"/>
      <c r="J19" s="110"/>
      <c r="K19" s="106"/>
      <c r="L19" s="106"/>
      <c r="M19" s="106"/>
      <c r="N19" s="106"/>
      <c r="O19" s="106"/>
      <c r="P19" s="111"/>
      <c r="Q19" s="127"/>
      <c r="R19" s="2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0"/>
    </row>
    <row r="20" spans="1:87" s="8" customFormat="1" ht="35.1" customHeight="1" x14ac:dyDescent="0.2">
      <c r="A20" s="22"/>
      <c r="B20" s="170"/>
      <c r="C20" s="209"/>
      <c r="D20" s="206"/>
      <c r="E20" s="108" t="s">
        <v>209</v>
      </c>
      <c r="F20" s="189"/>
      <c r="G20" s="190"/>
      <c r="H20" s="110"/>
      <c r="I20" s="110"/>
      <c r="J20" s="110"/>
      <c r="K20" s="106"/>
      <c r="L20" s="106"/>
      <c r="M20" s="106"/>
      <c r="N20" s="106"/>
      <c r="O20" s="106"/>
      <c r="P20" s="111"/>
      <c r="Q20" s="127"/>
      <c r="R20" s="2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0"/>
    </row>
    <row r="21" spans="1:87" s="8" customFormat="1" ht="35.1" customHeight="1" x14ac:dyDescent="0.2">
      <c r="A21" s="22"/>
      <c r="B21" s="170"/>
      <c r="C21" s="207">
        <v>0.58333333333333337</v>
      </c>
      <c r="D21" s="216"/>
      <c r="E21" s="112" t="s">
        <v>217</v>
      </c>
      <c r="F21" s="193" t="s">
        <v>213</v>
      </c>
      <c r="G21" s="194"/>
      <c r="H21" s="113"/>
      <c r="I21" s="113"/>
      <c r="J21" s="113"/>
      <c r="K21" s="113"/>
      <c r="L21" s="113"/>
      <c r="M21" s="113"/>
      <c r="N21" s="113"/>
      <c r="O21" s="113"/>
      <c r="P21" s="113"/>
      <c r="Q21" s="128"/>
      <c r="R21" s="2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0"/>
    </row>
    <row r="22" spans="1:87" s="8" customFormat="1" ht="35.1" customHeight="1" x14ac:dyDescent="0.2">
      <c r="A22" s="22"/>
      <c r="B22" s="170"/>
      <c r="C22" s="208"/>
      <c r="D22" s="217"/>
      <c r="E22" s="108" t="s">
        <v>210</v>
      </c>
      <c r="F22" s="195"/>
      <c r="G22" s="196"/>
      <c r="H22" s="113"/>
      <c r="I22" s="113"/>
      <c r="J22" s="113"/>
      <c r="K22" s="113"/>
      <c r="L22" s="113"/>
      <c r="M22" s="113"/>
      <c r="N22" s="113"/>
      <c r="O22" s="113"/>
      <c r="P22" s="113"/>
      <c r="Q22" s="128"/>
      <c r="R22" s="2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0"/>
    </row>
    <row r="23" spans="1:87" s="8" customFormat="1" ht="35.1" customHeight="1" x14ac:dyDescent="0.2">
      <c r="A23" s="22"/>
      <c r="B23" s="170"/>
      <c r="C23" s="208"/>
      <c r="D23" s="217"/>
      <c r="E23" s="108" t="s">
        <v>211</v>
      </c>
      <c r="F23" s="195"/>
      <c r="G23" s="196"/>
      <c r="H23" s="113"/>
      <c r="I23" s="113"/>
      <c r="J23" s="113"/>
      <c r="K23" s="113"/>
      <c r="L23" s="113"/>
      <c r="M23" s="113"/>
      <c r="N23" s="113"/>
      <c r="O23" s="113"/>
      <c r="P23" s="113"/>
      <c r="Q23" s="128"/>
      <c r="R23" s="2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0"/>
    </row>
    <row r="24" spans="1:87" s="8" customFormat="1" ht="35.1" customHeight="1" x14ac:dyDescent="0.2">
      <c r="A24" s="22"/>
      <c r="B24" s="170"/>
      <c r="C24" s="209"/>
      <c r="D24" s="218"/>
      <c r="E24" s="108" t="s">
        <v>212</v>
      </c>
      <c r="F24" s="197"/>
      <c r="G24" s="198"/>
      <c r="H24" s="113"/>
      <c r="I24" s="113"/>
      <c r="J24" s="113"/>
      <c r="K24" s="113"/>
      <c r="L24" s="113"/>
      <c r="M24" s="113"/>
      <c r="N24" s="113"/>
      <c r="O24" s="113"/>
      <c r="P24" s="113"/>
      <c r="Q24" s="128"/>
      <c r="R24" s="2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0"/>
    </row>
    <row r="25" spans="1:87" s="8" customFormat="1" ht="35.1" customHeight="1" x14ac:dyDescent="0.2">
      <c r="A25" s="22"/>
      <c r="B25" s="170"/>
      <c r="C25" s="207">
        <v>0.6875</v>
      </c>
      <c r="D25" s="216"/>
      <c r="E25" s="112" t="s">
        <v>217</v>
      </c>
      <c r="F25" s="185" t="s">
        <v>214</v>
      </c>
      <c r="G25" s="199"/>
      <c r="H25" s="109"/>
      <c r="I25" s="109"/>
      <c r="J25" s="109"/>
      <c r="K25" s="109"/>
      <c r="L25" s="109"/>
      <c r="M25" s="109"/>
      <c r="N25" s="109"/>
      <c r="O25" s="109"/>
      <c r="P25" s="109"/>
      <c r="Q25" s="129"/>
      <c r="R25" s="2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0"/>
    </row>
    <row r="26" spans="1:87" s="8" customFormat="1" ht="35.1" customHeight="1" x14ac:dyDescent="0.2">
      <c r="A26" s="22"/>
      <c r="B26" s="170"/>
      <c r="C26" s="208"/>
      <c r="D26" s="217"/>
      <c r="E26" s="108" t="s">
        <v>210</v>
      </c>
      <c r="F26" s="187"/>
      <c r="G26" s="200"/>
      <c r="H26" s="109"/>
      <c r="I26" s="109"/>
      <c r="J26" s="109"/>
      <c r="K26" s="109"/>
      <c r="L26" s="109"/>
      <c r="M26" s="109"/>
      <c r="N26" s="109"/>
      <c r="O26" s="109"/>
      <c r="P26" s="109"/>
      <c r="Q26" s="129"/>
      <c r="R26" s="2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0"/>
    </row>
    <row r="27" spans="1:87" s="9" customFormat="1" ht="35.1" customHeight="1" x14ac:dyDescent="0.2">
      <c r="A27" s="23"/>
      <c r="B27" s="170"/>
      <c r="C27" s="208"/>
      <c r="D27" s="217"/>
      <c r="E27" s="108" t="s">
        <v>211</v>
      </c>
      <c r="F27" s="187"/>
      <c r="G27" s="200"/>
      <c r="H27" s="109"/>
      <c r="I27" s="109"/>
      <c r="J27" s="109"/>
      <c r="K27" s="109"/>
      <c r="L27" s="109"/>
      <c r="M27" s="109"/>
      <c r="N27" s="109"/>
      <c r="O27" s="109"/>
      <c r="P27" s="109"/>
      <c r="Q27" s="129"/>
      <c r="R27" s="22"/>
      <c r="S27" s="1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11"/>
    </row>
    <row r="28" spans="1:87" s="8" customFormat="1" ht="30" customHeight="1" thickBot="1" x14ac:dyDescent="0.25">
      <c r="A28" s="22"/>
      <c r="B28" s="170"/>
      <c r="C28" s="215"/>
      <c r="D28" s="219"/>
      <c r="E28" s="108" t="s">
        <v>212</v>
      </c>
      <c r="F28" s="201"/>
      <c r="G28" s="202"/>
      <c r="H28" s="139"/>
      <c r="I28" s="139"/>
      <c r="J28" s="139"/>
      <c r="K28" s="139"/>
      <c r="L28" s="139"/>
      <c r="M28" s="139"/>
      <c r="N28" s="139"/>
      <c r="O28" s="139"/>
      <c r="P28" s="139"/>
      <c r="Q28" s="139"/>
      <c r="R28" s="2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0"/>
    </row>
    <row r="29" spans="1:87" s="8" customFormat="1" ht="20.100000000000001" customHeight="1" thickBot="1" x14ac:dyDescent="0.25">
      <c r="A29" s="22"/>
      <c r="B29" s="25"/>
      <c r="C29" s="31"/>
      <c r="D29" s="31"/>
      <c r="E29" s="31"/>
      <c r="F29" s="31"/>
      <c r="G29" s="31"/>
      <c r="H29" s="26"/>
      <c r="I29" s="26"/>
      <c r="J29" s="26"/>
      <c r="K29" s="26"/>
      <c r="L29" s="26"/>
      <c r="M29" s="26"/>
      <c r="N29" s="26"/>
      <c r="O29" s="26"/>
      <c r="P29" s="26"/>
      <c r="Q29" s="138"/>
      <c r="R29" s="2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0"/>
    </row>
    <row r="30" spans="1:87" s="8" customFormat="1" ht="35.1" customHeight="1" x14ac:dyDescent="0.2">
      <c r="A30" s="22"/>
      <c r="B30" s="169" t="s">
        <v>198</v>
      </c>
      <c r="C30" s="210" t="s">
        <v>5</v>
      </c>
      <c r="D30" s="167" t="s">
        <v>151</v>
      </c>
      <c r="E30" s="70" t="s">
        <v>90</v>
      </c>
      <c r="F30" s="71" t="s">
        <v>15</v>
      </c>
      <c r="G30" s="93" t="s">
        <v>222</v>
      </c>
      <c r="H30" s="93">
        <v>49</v>
      </c>
      <c r="I30" s="93">
        <v>36</v>
      </c>
      <c r="J30" s="93">
        <f t="shared" ref="J30:J33" si="6">SUM(H30+I30)</f>
        <v>85</v>
      </c>
      <c r="K30" s="72" t="s">
        <v>38</v>
      </c>
      <c r="L30" s="72" t="s">
        <v>26</v>
      </c>
      <c r="M30" s="72" t="s">
        <v>27</v>
      </c>
      <c r="N30" s="72"/>
      <c r="O30" s="72"/>
      <c r="P30" s="72"/>
      <c r="Q30" s="130">
        <f t="shared" ref="Q30:Q37" si="7">COUNTA(K30:P30)</f>
        <v>3</v>
      </c>
      <c r="R30" s="2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0"/>
    </row>
    <row r="31" spans="1:87" s="8" customFormat="1" ht="35.1" customHeight="1" x14ac:dyDescent="0.2">
      <c r="A31" s="22"/>
      <c r="B31" s="170"/>
      <c r="C31" s="166"/>
      <c r="D31" s="168"/>
      <c r="E31" s="61" t="s">
        <v>91</v>
      </c>
      <c r="F31" s="66" t="s">
        <v>43</v>
      </c>
      <c r="G31" s="62" t="s">
        <v>160</v>
      </c>
      <c r="H31" s="94">
        <v>42</v>
      </c>
      <c r="I31" s="94">
        <v>40</v>
      </c>
      <c r="J31" s="94">
        <f>SUM(H31+I31)</f>
        <v>82</v>
      </c>
      <c r="K31" s="62" t="s">
        <v>194</v>
      </c>
      <c r="L31" s="62" t="s">
        <v>24</v>
      </c>
      <c r="M31" s="62" t="s">
        <v>37</v>
      </c>
      <c r="N31" s="62"/>
      <c r="O31" s="62"/>
      <c r="P31" s="62"/>
      <c r="Q31" s="131">
        <f t="shared" si="7"/>
        <v>3</v>
      </c>
      <c r="R31" s="2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0"/>
    </row>
    <row r="32" spans="1:87" s="8" customFormat="1" ht="35.1" customHeight="1" x14ac:dyDescent="0.2">
      <c r="A32" s="22"/>
      <c r="B32" s="170"/>
      <c r="C32" s="166"/>
      <c r="D32" s="168"/>
      <c r="E32" s="61" t="s">
        <v>92</v>
      </c>
      <c r="F32" s="66" t="s">
        <v>28</v>
      </c>
      <c r="G32" s="94" t="s">
        <v>171</v>
      </c>
      <c r="H32" s="94">
        <v>44</v>
      </c>
      <c r="I32" s="94">
        <v>31</v>
      </c>
      <c r="J32" s="94">
        <f>SUM(H32+I32)</f>
        <v>75</v>
      </c>
      <c r="K32" s="62" t="s">
        <v>29</v>
      </c>
      <c r="L32" s="62" t="s">
        <v>35</v>
      </c>
      <c r="M32" s="62"/>
      <c r="N32" s="62"/>
      <c r="O32" s="62"/>
      <c r="P32" s="62"/>
      <c r="Q32" s="131">
        <f t="shared" si="7"/>
        <v>2</v>
      </c>
      <c r="R32" s="2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0"/>
    </row>
    <row r="33" spans="1:87" s="8" customFormat="1" ht="35.1" customHeight="1" x14ac:dyDescent="0.2">
      <c r="A33" s="22"/>
      <c r="B33" s="170"/>
      <c r="C33" s="211"/>
      <c r="D33" s="212"/>
      <c r="E33" s="78" t="s">
        <v>93</v>
      </c>
      <c r="F33" s="79" t="s">
        <v>94</v>
      </c>
      <c r="G33" s="92" t="s">
        <v>41</v>
      </c>
      <c r="H33" s="92">
        <v>14</v>
      </c>
      <c r="I33" s="92">
        <v>16</v>
      </c>
      <c r="J33" s="92">
        <f t="shared" si="6"/>
        <v>30</v>
      </c>
      <c r="K33" s="80" t="s">
        <v>30</v>
      </c>
      <c r="L33" s="80"/>
      <c r="M33" s="80"/>
      <c r="N33" s="80"/>
      <c r="O33" s="80"/>
      <c r="P33" s="80"/>
      <c r="Q33" s="131">
        <f t="shared" si="7"/>
        <v>1</v>
      </c>
      <c r="R33" s="2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0"/>
    </row>
    <row r="34" spans="1:87" s="5" customFormat="1" ht="34.5" customHeight="1" x14ac:dyDescent="0.2">
      <c r="A34" s="52"/>
      <c r="B34" s="170"/>
      <c r="C34" s="116">
        <v>0.45833333333333331</v>
      </c>
      <c r="D34" s="46" t="s">
        <v>131</v>
      </c>
      <c r="E34" s="27" t="s">
        <v>132</v>
      </c>
      <c r="F34" s="27" t="s">
        <v>7</v>
      </c>
      <c r="G34" s="30" t="s">
        <v>172</v>
      </c>
      <c r="H34" s="30">
        <v>53</v>
      </c>
      <c r="I34" s="30">
        <v>54</v>
      </c>
      <c r="J34" s="30">
        <f t="shared" ref="J34:J37" si="8">SUM(H34+I34)</f>
        <v>107</v>
      </c>
      <c r="K34" s="30" t="s">
        <v>37</v>
      </c>
      <c r="L34" s="30" t="s">
        <v>38</v>
      </c>
      <c r="M34" s="30" t="s">
        <v>31</v>
      </c>
      <c r="N34" s="30"/>
      <c r="O34" s="30"/>
      <c r="P34" s="30"/>
      <c r="Q34" s="132">
        <f t="shared" si="7"/>
        <v>3</v>
      </c>
      <c r="R34" s="22"/>
      <c r="S34" s="12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7"/>
    </row>
    <row r="35" spans="1:87" s="5" customFormat="1" ht="35.1" customHeight="1" x14ac:dyDescent="0.2">
      <c r="A35" s="52"/>
      <c r="B35" s="170"/>
      <c r="C35" s="182">
        <v>0.58333333333333337</v>
      </c>
      <c r="D35" s="184" t="s">
        <v>149</v>
      </c>
      <c r="E35" s="67" t="s">
        <v>74</v>
      </c>
      <c r="F35" s="67" t="s">
        <v>75</v>
      </c>
      <c r="G35" s="146" t="s">
        <v>164</v>
      </c>
      <c r="H35" s="146">
        <v>48</v>
      </c>
      <c r="I35" s="146">
        <v>47</v>
      </c>
      <c r="J35" s="146">
        <f t="shared" si="8"/>
        <v>95</v>
      </c>
      <c r="K35" s="69" t="s">
        <v>35</v>
      </c>
      <c r="L35" s="69" t="s">
        <v>21</v>
      </c>
      <c r="M35" s="69" t="s">
        <v>26</v>
      </c>
      <c r="N35" s="69"/>
      <c r="O35" s="69"/>
      <c r="P35" s="69"/>
      <c r="Q35" s="123">
        <f t="shared" si="7"/>
        <v>3</v>
      </c>
      <c r="R35" s="22"/>
      <c r="S35" s="12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7"/>
    </row>
    <row r="36" spans="1:87" s="5" customFormat="1" ht="35.1" customHeight="1" x14ac:dyDescent="0.2">
      <c r="A36" s="52"/>
      <c r="B36" s="170"/>
      <c r="C36" s="183"/>
      <c r="D36" s="184"/>
      <c r="E36" s="67" t="s">
        <v>76</v>
      </c>
      <c r="F36" s="74" t="s">
        <v>16</v>
      </c>
      <c r="G36" s="146" t="s">
        <v>165</v>
      </c>
      <c r="H36" s="146">
        <v>49</v>
      </c>
      <c r="I36" s="146">
        <v>46</v>
      </c>
      <c r="J36" s="146">
        <f t="shared" si="8"/>
        <v>95</v>
      </c>
      <c r="K36" s="69" t="s">
        <v>32</v>
      </c>
      <c r="L36" s="69" t="s">
        <v>24</v>
      </c>
      <c r="M36" s="69" t="s">
        <v>30</v>
      </c>
      <c r="N36" s="69"/>
      <c r="O36" s="69"/>
      <c r="P36" s="69"/>
      <c r="Q36" s="123">
        <f t="shared" si="7"/>
        <v>3</v>
      </c>
      <c r="R36" s="22"/>
      <c r="S36" s="12"/>
      <c r="T36" s="1"/>
      <c r="U36" s="1"/>
      <c r="V36" s="1" t="s">
        <v>204</v>
      </c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7"/>
    </row>
    <row r="37" spans="1:87" s="5" customFormat="1" ht="35.1" customHeight="1" thickBot="1" x14ac:dyDescent="0.25">
      <c r="A37" s="52"/>
      <c r="B37" s="170"/>
      <c r="C37" s="183"/>
      <c r="D37" s="184"/>
      <c r="E37" s="67" t="s">
        <v>77</v>
      </c>
      <c r="F37" s="67" t="s">
        <v>78</v>
      </c>
      <c r="G37" s="146" t="s">
        <v>166</v>
      </c>
      <c r="H37" s="146">
        <v>50</v>
      </c>
      <c r="I37" s="146">
        <v>42</v>
      </c>
      <c r="J37" s="146">
        <f t="shared" si="8"/>
        <v>92</v>
      </c>
      <c r="K37" s="69" t="s">
        <v>194</v>
      </c>
      <c r="L37" s="69" t="s">
        <v>38</v>
      </c>
      <c r="M37" s="69" t="s">
        <v>36</v>
      </c>
      <c r="N37" s="69"/>
      <c r="O37" s="69"/>
      <c r="P37" s="69"/>
      <c r="Q37" s="123">
        <f t="shared" si="7"/>
        <v>3</v>
      </c>
      <c r="R37" s="22"/>
      <c r="S37" s="12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7"/>
    </row>
    <row r="38" spans="1:87" s="8" customFormat="1" ht="20.100000000000001" customHeight="1" thickBot="1" x14ac:dyDescent="0.25">
      <c r="A38" s="22"/>
      <c r="B38" s="25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125"/>
      <c r="R38" s="23"/>
      <c r="S38" s="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0"/>
    </row>
    <row r="39" spans="1:87" s="8" customFormat="1" ht="35.1" customHeight="1" x14ac:dyDescent="0.2">
      <c r="A39" s="22"/>
      <c r="B39" s="220" t="s">
        <v>199</v>
      </c>
      <c r="C39" s="65">
        <v>0.375</v>
      </c>
      <c r="D39" s="30" t="s">
        <v>124</v>
      </c>
      <c r="E39" s="27" t="s">
        <v>125</v>
      </c>
      <c r="F39" s="28" t="s">
        <v>14</v>
      </c>
      <c r="G39" s="32" t="s">
        <v>42</v>
      </c>
      <c r="H39" s="30">
        <v>8</v>
      </c>
      <c r="I39" s="30">
        <v>6</v>
      </c>
      <c r="J39" s="30">
        <f>SUM(H39+I39)</f>
        <v>14</v>
      </c>
      <c r="K39" s="30" t="s">
        <v>21</v>
      </c>
      <c r="L39" s="30"/>
      <c r="M39" s="30"/>
      <c r="N39" s="30"/>
      <c r="O39" s="30"/>
      <c r="P39" s="34"/>
      <c r="Q39" s="132">
        <f t="shared" ref="Q39" si="9">COUNTA(K39:P39)</f>
        <v>1</v>
      </c>
      <c r="R39" s="23"/>
      <c r="S39" s="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0"/>
    </row>
    <row r="40" spans="1:87" s="8" customFormat="1" ht="35.1" customHeight="1" x14ac:dyDescent="0.2">
      <c r="A40" s="22"/>
      <c r="B40" s="221"/>
      <c r="C40" s="222">
        <v>0.45833333333333331</v>
      </c>
      <c r="D40" s="225" t="s">
        <v>152</v>
      </c>
      <c r="E40" s="35" t="s">
        <v>95</v>
      </c>
      <c r="F40" s="35" t="s">
        <v>96</v>
      </c>
      <c r="G40" s="37" t="s">
        <v>224</v>
      </c>
      <c r="H40" s="37">
        <v>45</v>
      </c>
      <c r="I40" s="37">
        <v>49</v>
      </c>
      <c r="J40" s="37">
        <f>SUM(H40+I40)</f>
        <v>94</v>
      </c>
      <c r="K40" s="36" t="s">
        <v>37</v>
      </c>
      <c r="L40" s="36" t="s">
        <v>24</v>
      </c>
      <c r="M40" s="36" t="s">
        <v>31</v>
      </c>
      <c r="N40" s="36"/>
      <c r="O40" s="36"/>
      <c r="P40" s="36"/>
      <c r="Q40" s="122">
        <f t="shared" ref="Q40:Q42" si="10">COUNTA(K40:P40)</f>
        <v>3</v>
      </c>
      <c r="R40" s="23"/>
      <c r="S40" s="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12"/>
      <c r="CI40" s="10"/>
    </row>
    <row r="41" spans="1:87" s="8" customFormat="1" ht="35.1" customHeight="1" x14ac:dyDescent="0.2">
      <c r="A41" s="22"/>
      <c r="B41" s="221"/>
      <c r="C41" s="223"/>
      <c r="D41" s="226"/>
      <c r="E41" s="35" t="s">
        <v>97</v>
      </c>
      <c r="F41" s="35" t="s">
        <v>98</v>
      </c>
      <c r="G41" s="37" t="s">
        <v>225</v>
      </c>
      <c r="H41" s="37">
        <v>57</v>
      </c>
      <c r="I41" s="37">
        <v>55</v>
      </c>
      <c r="J41" s="37">
        <f t="shared" ref="J41:J42" si="11">SUM(H41+I41)</f>
        <v>112</v>
      </c>
      <c r="K41" s="36" t="s">
        <v>21</v>
      </c>
      <c r="L41" s="36" t="s">
        <v>38</v>
      </c>
      <c r="M41" s="36" t="s">
        <v>194</v>
      </c>
      <c r="N41" s="36" t="s">
        <v>36</v>
      </c>
      <c r="O41" s="36"/>
      <c r="P41" s="36"/>
      <c r="Q41" s="122">
        <f t="shared" si="10"/>
        <v>4</v>
      </c>
      <c r="R41" s="23"/>
      <c r="S41" s="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  <c r="CD41" s="12"/>
      <c r="CE41" s="12"/>
      <c r="CF41" s="12"/>
      <c r="CG41" s="12"/>
      <c r="CH41" s="12"/>
      <c r="CI41" s="10"/>
    </row>
    <row r="42" spans="1:87" s="8" customFormat="1" ht="35.1" customHeight="1" x14ac:dyDescent="0.2">
      <c r="A42" s="22"/>
      <c r="B42" s="221"/>
      <c r="C42" s="224"/>
      <c r="D42" s="227"/>
      <c r="E42" s="35" t="s">
        <v>99</v>
      </c>
      <c r="F42" s="35" t="s">
        <v>100</v>
      </c>
      <c r="G42" s="37" t="s">
        <v>226</v>
      </c>
      <c r="H42" s="37">
        <v>55</v>
      </c>
      <c r="I42" s="37">
        <v>51</v>
      </c>
      <c r="J42" s="37">
        <f t="shared" si="11"/>
        <v>106</v>
      </c>
      <c r="K42" s="36" t="s">
        <v>30</v>
      </c>
      <c r="L42" s="36" t="s">
        <v>32</v>
      </c>
      <c r="M42" s="36" t="s">
        <v>35</v>
      </c>
      <c r="N42" s="36"/>
      <c r="O42" s="36"/>
      <c r="P42" s="36"/>
      <c r="Q42" s="122">
        <f t="shared" si="10"/>
        <v>3</v>
      </c>
      <c r="R42" s="23"/>
      <c r="S42" s="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  <c r="CC42" s="12"/>
      <c r="CD42" s="12"/>
      <c r="CE42" s="12"/>
      <c r="CF42" s="12"/>
      <c r="CG42" s="12"/>
      <c r="CH42" s="12"/>
      <c r="CI42" s="10"/>
    </row>
    <row r="43" spans="1:87" s="8" customFormat="1" ht="35.1" customHeight="1" x14ac:dyDescent="0.2">
      <c r="A43" s="22"/>
      <c r="B43" s="221"/>
      <c r="C43" s="228">
        <v>0.58333333333333337</v>
      </c>
      <c r="D43" s="212" t="s">
        <v>148</v>
      </c>
      <c r="E43" s="85" t="s">
        <v>72</v>
      </c>
      <c r="F43" s="86" t="s">
        <v>9</v>
      </c>
      <c r="G43" s="97" t="s">
        <v>162</v>
      </c>
      <c r="H43" s="97">
        <v>76</v>
      </c>
      <c r="I43" s="97">
        <v>60</v>
      </c>
      <c r="J43" s="97">
        <f t="shared" ref="J43:J44" si="12">SUM(H43+I43)</f>
        <v>136</v>
      </c>
      <c r="K43" s="98" t="s">
        <v>37</v>
      </c>
      <c r="L43" s="98" t="s">
        <v>21</v>
      </c>
      <c r="M43" s="98" t="s">
        <v>24</v>
      </c>
      <c r="N43" s="98" t="s">
        <v>31</v>
      </c>
      <c r="O43" s="98"/>
      <c r="P43" s="99"/>
      <c r="Q43" s="141">
        <f t="shared" ref="Q43:Q44" si="13">COUNTA(K43:P43)</f>
        <v>4</v>
      </c>
      <c r="R43" s="23"/>
      <c r="S43" s="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  <c r="CC43" s="12"/>
      <c r="CD43" s="12"/>
      <c r="CE43" s="12"/>
      <c r="CF43" s="12"/>
      <c r="CG43" s="12"/>
      <c r="CH43" s="12"/>
      <c r="CI43" s="10"/>
    </row>
    <row r="44" spans="1:87" s="8" customFormat="1" ht="34.5" customHeight="1" thickBot="1" x14ac:dyDescent="0.25">
      <c r="A44" s="22"/>
      <c r="B44" s="221"/>
      <c r="C44" s="229"/>
      <c r="D44" s="230"/>
      <c r="E44" s="61" t="s">
        <v>73</v>
      </c>
      <c r="F44" s="66" t="s">
        <v>44</v>
      </c>
      <c r="G44" s="94" t="s">
        <v>163</v>
      </c>
      <c r="H44" s="94">
        <v>75</v>
      </c>
      <c r="I44" s="94">
        <v>60</v>
      </c>
      <c r="J44" s="94">
        <f t="shared" si="12"/>
        <v>135</v>
      </c>
      <c r="K44" s="62" t="s">
        <v>27</v>
      </c>
      <c r="L44" s="62" t="s">
        <v>32</v>
      </c>
      <c r="M44" s="62" t="s">
        <v>26</v>
      </c>
      <c r="N44" s="62" t="s">
        <v>36</v>
      </c>
      <c r="O44" s="62"/>
      <c r="P44" s="63"/>
      <c r="Q44" s="131">
        <f t="shared" si="13"/>
        <v>4</v>
      </c>
      <c r="R44" s="23"/>
      <c r="S44" s="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  <c r="CC44" s="12"/>
      <c r="CD44" s="12"/>
      <c r="CE44" s="12"/>
      <c r="CF44" s="12"/>
      <c r="CG44" s="12"/>
      <c r="CH44" s="12"/>
      <c r="CI44" s="10"/>
    </row>
    <row r="45" spans="1:87" s="8" customFormat="1" ht="20.100000000000001" customHeight="1" thickBot="1" x14ac:dyDescent="0.25">
      <c r="A45" s="22"/>
      <c r="B45" s="25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125"/>
      <c r="R45" s="23"/>
      <c r="S45" s="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0"/>
    </row>
    <row r="46" spans="1:87" s="8" customFormat="1" ht="35.1" customHeight="1" x14ac:dyDescent="0.2">
      <c r="A46" s="22"/>
      <c r="B46" s="220" t="s">
        <v>200</v>
      </c>
      <c r="C46" s="165">
        <v>0.375</v>
      </c>
      <c r="D46" s="167" t="s">
        <v>156</v>
      </c>
      <c r="E46" s="70" t="s">
        <v>133</v>
      </c>
      <c r="F46" s="71" t="s">
        <v>75</v>
      </c>
      <c r="G46" s="93" t="s">
        <v>227</v>
      </c>
      <c r="H46" s="93">
        <v>62</v>
      </c>
      <c r="I46" s="93">
        <v>49</v>
      </c>
      <c r="J46" s="93">
        <f t="shared" ref="J46:J52" si="14">SUM(H46+I46)</f>
        <v>111</v>
      </c>
      <c r="K46" s="72" t="s">
        <v>21</v>
      </c>
      <c r="L46" s="72" t="s">
        <v>22</v>
      </c>
      <c r="M46" s="72" t="s">
        <v>36</v>
      </c>
      <c r="N46" s="72" t="s">
        <v>27</v>
      </c>
      <c r="O46" s="72"/>
      <c r="P46" s="73"/>
      <c r="Q46" s="130">
        <f t="shared" ref="Q46:Q52" si="15">COUNTA(K46:P46)</f>
        <v>4</v>
      </c>
      <c r="R46" s="23"/>
      <c r="S46" s="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0"/>
    </row>
    <row r="47" spans="1:87" s="8" customFormat="1" ht="35.1" customHeight="1" x14ac:dyDescent="0.2">
      <c r="A47" s="22"/>
      <c r="B47" s="221"/>
      <c r="C47" s="166"/>
      <c r="D47" s="168"/>
      <c r="E47" s="85" t="s">
        <v>134</v>
      </c>
      <c r="F47" s="86" t="s">
        <v>115</v>
      </c>
      <c r="G47" s="97" t="s">
        <v>190</v>
      </c>
      <c r="H47" s="94">
        <v>50</v>
      </c>
      <c r="I47" s="94">
        <v>49</v>
      </c>
      <c r="J47" s="94">
        <f t="shared" si="14"/>
        <v>99</v>
      </c>
      <c r="K47" s="62" t="s">
        <v>37</v>
      </c>
      <c r="L47" s="62" t="s">
        <v>194</v>
      </c>
      <c r="M47" s="62" t="s">
        <v>32</v>
      </c>
      <c r="N47" s="62"/>
      <c r="O47" s="62"/>
      <c r="P47" s="63"/>
      <c r="Q47" s="131">
        <f t="shared" si="15"/>
        <v>3</v>
      </c>
      <c r="R47" s="23"/>
      <c r="S47" s="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2"/>
      <c r="CC47" s="12"/>
      <c r="CD47" s="12"/>
      <c r="CE47" s="12"/>
      <c r="CF47" s="12"/>
      <c r="CG47" s="12"/>
      <c r="CH47" s="12"/>
      <c r="CI47" s="10"/>
    </row>
    <row r="48" spans="1:87" s="8" customFormat="1" ht="35.1" customHeight="1" x14ac:dyDescent="0.2">
      <c r="A48" s="22"/>
      <c r="B48" s="221"/>
      <c r="C48" s="166"/>
      <c r="D48" s="168"/>
      <c r="E48" s="85" t="s">
        <v>135</v>
      </c>
      <c r="F48" s="86" t="s">
        <v>108</v>
      </c>
      <c r="G48" s="97" t="s">
        <v>228</v>
      </c>
      <c r="H48" s="94">
        <v>60</v>
      </c>
      <c r="I48" s="94">
        <v>48</v>
      </c>
      <c r="J48" s="94">
        <f t="shared" si="14"/>
        <v>108</v>
      </c>
      <c r="K48" s="62" t="s">
        <v>29</v>
      </c>
      <c r="L48" s="62" t="s">
        <v>24</v>
      </c>
      <c r="M48" s="62" t="s">
        <v>26</v>
      </c>
      <c r="N48" s="62" t="s">
        <v>38</v>
      </c>
      <c r="O48" s="62"/>
      <c r="P48" s="63"/>
      <c r="Q48" s="131">
        <f t="shared" si="15"/>
        <v>4</v>
      </c>
      <c r="R48" s="23"/>
      <c r="S48" s="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2"/>
      <c r="CC48" s="12"/>
      <c r="CD48" s="12"/>
      <c r="CE48" s="12"/>
      <c r="CF48" s="12"/>
      <c r="CG48" s="12"/>
      <c r="CH48" s="12"/>
      <c r="CI48" s="10"/>
    </row>
    <row r="49" spans="1:87" s="8" customFormat="1" ht="35.1" customHeight="1" x14ac:dyDescent="0.2">
      <c r="A49" s="22"/>
      <c r="B49" s="221"/>
      <c r="C49" s="231">
        <v>0.60416666666666663</v>
      </c>
      <c r="D49" s="234" t="s">
        <v>158</v>
      </c>
      <c r="E49" s="67" t="s">
        <v>141</v>
      </c>
      <c r="F49" s="74" t="s">
        <v>142</v>
      </c>
      <c r="G49" s="68" t="s">
        <v>177</v>
      </c>
      <c r="H49" s="68">
        <v>36</v>
      </c>
      <c r="I49" s="68">
        <v>34</v>
      </c>
      <c r="J49" s="68">
        <f t="shared" si="14"/>
        <v>70</v>
      </c>
      <c r="K49" s="69" t="s">
        <v>37</v>
      </c>
      <c r="L49" s="69" t="s">
        <v>22</v>
      </c>
      <c r="M49" s="69"/>
      <c r="N49" s="69"/>
      <c r="O49" s="69"/>
      <c r="P49" s="69"/>
      <c r="Q49" s="123">
        <f t="shared" si="15"/>
        <v>2</v>
      </c>
      <c r="R49" s="23"/>
      <c r="S49" s="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  <c r="CC49" s="12"/>
      <c r="CD49" s="12"/>
      <c r="CE49" s="12"/>
      <c r="CF49" s="12"/>
      <c r="CG49" s="12"/>
      <c r="CH49" s="12"/>
      <c r="CI49" s="10"/>
    </row>
    <row r="50" spans="1:87" s="8" customFormat="1" ht="35.1" customHeight="1" x14ac:dyDescent="0.2">
      <c r="A50" s="22"/>
      <c r="B50" s="221"/>
      <c r="C50" s="232"/>
      <c r="D50" s="235"/>
      <c r="E50" s="67" t="s">
        <v>143</v>
      </c>
      <c r="F50" s="74" t="s">
        <v>23</v>
      </c>
      <c r="G50" s="68" t="s">
        <v>193</v>
      </c>
      <c r="H50" s="68">
        <v>40</v>
      </c>
      <c r="I50" s="68">
        <v>33</v>
      </c>
      <c r="J50" s="68">
        <f t="shared" si="14"/>
        <v>73</v>
      </c>
      <c r="K50" s="69" t="s">
        <v>21</v>
      </c>
      <c r="L50" s="69" t="s">
        <v>31</v>
      </c>
      <c r="M50" s="69" t="s">
        <v>36</v>
      </c>
      <c r="N50" s="69"/>
      <c r="O50" s="69"/>
      <c r="P50" s="69"/>
      <c r="Q50" s="123">
        <f t="shared" si="15"/>
        <v>3</v>
      </c>
      <c r="R50" s="23"/>
      <c r="S50" s="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  <c r="BW50" s="12"/>
      <c r="BX50" s="12"/>
      <c r="BY50" s="12"/>
      <c r="BZ50" s="12"/>
      <c r="CA50" s="12"/>
      <c r="CB50" s="12"/>
      <c r="CC50" s="12"/>
      <c r="CD50" s="12"/>
      <c r="CE50" s="12"/>
      <c r="CF50" s="12"/>
      <c r="CG50" s="12"/>
      <c r="CH50" s="12"/>
      <c r="CI50" s="10"/>
    </row>
    <row r="51" spans="1:87" s="8" customFormat="1" ht="35.1" customHeight="1" x14ac:dyDescent="0.2">
      <c r="A51" s="22"/>
      <c r="B51" s="221"/>
      <c r="C51" s="233"/>
      <c r="D51" s="235"/>
      <c r="E51" s="67" t="s">
        <v>144</v>
      </c>
      <c r="F51" s="74" t="s">
        <v>119</v>
      </c>
      <c r="G51" s="68" t="s">
        <v>184</v>
      </c>
      <c r="H51" s="68">
        <v>42</v>
      </c>
      <c r="I51" s="68">
        <v>35</v>
      </c>
      <c r="J51" s="68">
        <f t="shared" si="14"/>
        <v>77</v>
      </c>
      <c r="K51" s="69" t="s">
        <v>26</v>
      </c>
      <c r="L51" s="69" t="s">
        <v>38</v>
      </c>
      <c r="M51" s="69" t="s">
        <v>30</v>
      </c>
      <c r="N51" s="69"/>
      <c r="O51" s="69"/>
      <c r="P51" s="69"/>
      <c r="Q51" s="123">
        <f t="shared" si="15"/>
        <v>3</v>
      </c>
      <c r="R51" s="23"/>
      <c r="S51" s="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12"/>
      <c r="BW51" s="12"/>
      <c r="BX51" s="12"/>
      <c r="BY51" s="12"/>
      <c r="BZ51" s="12"/>
      <c r="CA51" s="12"/>
      <c r="CB51" s="12"/>
      <c r="CC51" s="12"/>
      <c r="CD51" s="12"/>
      <c r="CE51" s="12"/>
      <c r="CF51" s="12"/>
      <c r="CG51" s="12"/>
      <c r="CH51" s="12"/>
      <c r="CI51" s="10"/>
    </row>
    <row r="52" spans="1:87" s="8" customFormat="1" ht="35.1" customHeight="1" thickBot="1" x14ac:dyDescent="0.25">
      <c r="A52" s="22"/>
      <c r="B52" s="221"/>
      <c r="C52" s="233"/>
      <c r="D52" s="235"/>
      <c r="E52" s="87" t="s">
        <v>145</v>
      </c>
      <c r="F52" s="88" t="s">
        <v>18</v>
      </c>
      <c r="G52" s="91" t="s">
        <v>182</v>
      </c>
      <c r="H52" s="90">
        <v>19</v>
      </c>
      <c r="I52" s="90">
        <v>15</v>
      </c>
      <c r="J52" s="68">
        <f t="shared" si="14"/>
        <v>34</v>
      </c>
      <c r="K52" s="77" t="s">
        <v>29</v>
      </c>
      <c r="L52" s="77"/>
      <c r="M52" s="77"/>
      <c r="N52" s="77"/>
      <c r="O52" s="77"/>
      <c r="P52" s="77"/>
      <c r="Q52" s="123">
        <f t="shared" si="15"/>
        <v>1</v>
      </c>
      <c r="R52" s="23"/>
      <c r="S52" s="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  <c r="CC52" s="12"/>
      <c r="CD52" s="12"/>
      <c r="CE52" s="12"/>
      <c r="CF52" s="12"/>
      <c r="CG52" s="12"/>
      <c r="CH52" s="12"/>
      <c r="CI52" s="10"/>
    </row>
    <row r="53" spans="1:87" ht="20.100000000000001" customHeight="1" thickTop="1" thickBot="1" x14ac:dyDescent="0.25">
      <c r="A53" s="53"/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33"/>
      <c r="R53" s="22"/>
      <c r="CI53" s="13"/>
    </row>
    <row r="54" spans="1:87" s="8" customFormat="1" ht="35.1" customHeight="1" x14ac:dyDescent="0.2">
      <c r="A54" s="22"/>
      <c r="B54" s="170" t="s">
        <v>240</v>
      </c>
      <c r="C54" s="114">
        <v>0.375</v>
      </c>
      <c r="D54" s="64" t="s">
        <v>58</v>
      </c>
      <c r="E54" s="33" t="s">
        <v>59</v>
      </c>
      <c r="F54" s="33" t="s">
        <v>16</v>
      </c>
      <c r="G54" s="32" t="s">
        <v>218</v>
      </c>
      <c r="H54" s="32">
        <v>42</v>
      </c>
      <c r="I54" s="32">
        <v>49</v>
      </c>
      <c r="J54" s="32">
        <f>I54+H54</f>
        <v>91</v>
      </c>
      <c r="K54" s="30" t="s">
        <v>22</v>
      </c>
      <c r="L54" s="30" t="s">
        <v>194</v>
      </c>
      <c r="M54" s="30" t="s">
        <v>31</v>
      </c>
      <c r="N54" s="30"/>
      <c r="O54" s="30"/>
      <c r="P54" s="34"/>
      <c r="Q54" s="140">
        <f t="shared" ref="Q54:Q58" si="16">COUNTA(K54:P54)</f>
        <v>3</v>
      </c>
      <c r="R54" s="23"/>
      <c r="S54" s="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  <c r="BZ54" s="12"/>
      <c r="CA54" s="12"/>
      <c r="CB54" s="12"/>
      <c r="CC54" s="12"/>
      <c r="CD54" s="12"/>
      <c r="CE54" s="12"/>
      <c r="CF54" s="12"/>
      <c r="CG54" s="12"/>
      <c r="CH54" s="12"/>
      <c r="CI54" s="10"/>
    </row>
    <row r="55" spans="1:87" s="8" customFormat="1" ht="35.1" customHeight="1" x14ac:dyDescent="0.2">
      <c r="A55" s="22"/>
      <c r="B55" s="170"/>
      <c r="C55" s="237">
        <v>0.45833333333333331</v>
      </c>
      <c r="D55" s="225" t="s">
        <v>234</v>
      </c>
      <c r="E55" s="35" t="s">
        <v>136</v>
      </c>
      <c r="F55" s="35" t="s">
        <v>111</v>
      </c>
      <c r="G55" s="147" t="s">
        <v>231</v>
      </c>
      <c r="H55" s="147">
        <v>44</v>
      </c>
      <c r="I55" s="147">
        <v>53</v>
      </c>
      <c r="J55" s="147">
        <f t="shared" ref="J55:J58" si="17">SUM(H55+I55)</f>
        <v>97</v>
      </c>
      <c r="K55" s="36" t="s">
        <v>22</v>
      </c>
      <c r="L55" s="36" t="s">
        <v>24</v>
      </c>
      <c r="M55" s="36" t="s">
        <v>26</v>
      </c>
      <c r="N55" s="36"/>
      <c r="O55" s="36"/>
      <c r="P55" s="36"/>
      <c r="Q55" s="122">
        <f t="shared" si="16"/>
        <v>3</v>
      </c>
      <c r="R55" s="23"/>
      <c r="S55" s="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2"/>
      <c r="BY55" s="12"/>
      <c r="BZ55" s="12"/>
      <c r="CA55" s="12"/>
      <c r="CB55" s="12"/>
      <c r="CC55" s="12"/>
      <c r="CD55" s="12"/>
      <c r="CE55" s="12"/>
      <c r="CF55" s="12"/>
      <c r="CG55" s="12"/>
      <c r="CH55" s="12"/>
      <c r="CI55" s="10"/>
    </row>
    <row r="56" spans="1:87" s="8" customFormat="1" ht="35.1" customHeight="1" x14ac:dyDescent="0.2">
      <c r="A56" s="22"/>
      <c r="B56" s="170"/>
      <c r="C56" s="238"/>
      <c r="D56" s="226"/>
      <c r="E56" s="35" t="s">
        <v>137</v>
      </c>
      <c r="F56" s="35" t="s">
        <v>138</v>
      </c>
      <c r="G56" s="147" t="s">
        <v>232</v>
      </c>
      <c r="H56" s="147">
        <v>50</v>
      </c>
      <c r="I56" s="147">
        <v>50</v>
      </c>
      <c r="J56" s="147">
        <f t="shared" si="17"/>
        <v>100</v>
      </c>
      <c r="K56" s="36" t="s">
        <v>27</v>
      </c>
      <c r="L56" s="36" t="s">
        <v>31</v>
      </c>
      <c r="M56" s="36" t="s">
        <v>38</v>
      </c>
      <c r="N56" s="36"/>
      <c r="O56" s="36"/>
      <c r="P56" s="36"/>
      <c r="Q56" s="122">
        <f t="shared" si="16"/>
        <v>3</v>
      </c>
      <c r="R56" s="23"/>
      <c r="S56" s="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0"/>
    </row>
    <row r="57" spans="1:87" s="8" customFormat="1" ht="35.1" customHeight="1" x14ac:dyDescent="0.2">
      <c r="A57" s="22"/>
      <c r="B57" s="170"/>
      <c r="C57" s="238"/>
      <c r="D57" s="226"/>
      <c r="E57" s="35" t="s">
        <v>139</v>
      </c>
      <c r="F57" s="35" t="s">
        <v>23</v>
      </c>
      <c r="G57" s="147" t="s">
        <v>191</v>
      </c>
      <c r="H57" s="147">
        <v>57</v>
      </c>
      <c r="I57" s="147">
        <v>53</v>
      </c>
      <c r="J57" s="147">
        <f t="shared" si="17"/>
        <v>110</v>
      </c>
      <c r="K57" s="96" t="s">
        <v>194</v>
      </c>
      <c r="L57" s="36" t="s">
        <v>36</v>
      </c>
      <c r="M57" s="36" t="s">
        <v>37</v>
      </c>
      <c r="N57" s="36" t="s">
        <v>29</v>
      </c>
      <c r="O57" s="36"/>
      <c r="P57" s="36"/>
      <c r="Q57" s="122">
        <f t="shared" si="16"/>
        <v>4</v>
      </c>
      <c r="R57" s="23"/>
      <c r="S57" s="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2"/>
      <c r="CB57" s="12"/>
      <c r="CC57" s="12"/>
      <c r="CD57" s="12"/>
      <c r="CE57" s="12"/>
      <c r="CF57" s="12"/>
      <c r="CG57" s="12"/>
      <c r="CH57" s="12"/>
      <c r="CI57" s="10"/>
    </row>
    <row r="58" spans="1:87" s="8" customFormat="1" ht="35.1" customHeight="1" x14ac:dyDescent="0.2">
      <c r="A58" s="22"/>
      <c r="B58" s="170"/>
      <c r="C58" s="239"/>
      <c r="D58" s="227"/>
      <c r="E58" s="35" t="s">
        <v>140</v>
      </c>
      <c r="F58" s="35" t="s">
        <v>18</v>
      </c>
      <c r="G58" s="147" t="s">
        <v>192</v>
      </c>
      <c r="H58" s="147">
        <v>24</v>
      </c>
      <c r="I58" s="147">
        <v>20</v>
      </c>
      <c r="J58" s="147">
        <f t="shared" si="17"/>
        <v>44</v>
      </c>
      <c r="K58" s="36" t="s">
        <v>35</v>
      </c>
      <c r="L58" s="36" t="s">
        <v>32</v>
      </c>
      <c r="M58" s="36"/>
      <c r="N58" s="36"/>
      <c r="O58" s="36"/>
      <c r="P58" s="36"/>
      <c r="Q58" s="122">
        <f t="shared" si="16"/>
        <v>2</v>
      </c>
      <c r="R58" s="23"/>
      <c r="S58" s="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2"/>
      <c r="CB58" s="12"/>
      <c r="CC58" s="12"/>
      <c r="CD58" s="12"/>
      <c r="CE58" s="12"/>
      <c r="CF58" s="12"/>
      <c r="CG58" s="12"/>
      <c r="CH58" s="12"/>
      <c r="CI58" s="10"/>
    </row>
    <row r="59" spans="1:87" s="8" customFormat="1" ht="35.1" customHeight="1" thickBot="1" x14ac:dyDescent="0.25">
      <c r="A59" s="22"/>
      <c r="B59" s="236"/>
      <c r="C59" s="115">
        <v>0.58333333333333337</v>
      </c>
      <c r="D59" s="24" t="s">
        <v>67</v>
      </c>
      <c r="E59" s="149" t="s">
        <v>68</v>
      </c>
      <c r="F59" s="150" t="s">
        <v>65</v>
      </c>
      <c r="G59" s="151" t="s">
        <v>161</v>
      </c>
      <c r="H59" s="151">
        <v>55</v>
      </c>
      <c r="I59" s="151">
        <v>54</v>
      </c>
      <c r="J59" s="151">
        <f t="shared" ref="J59" si="18">SUM(H59+I59)</f>
        <v>109</v>
      </c>
      <c r="K59" s="151" t="s">
        <v>22</v>
      </c>
      <c r="L59" s="151" t="s">
        <v>26</v>
      </c>
      <c r="M59" s="151" t="s">
        <v>29</v>
      </c>
      <c r="N59" s="151"/>
      <c r="O59" s="151"/>
      <c r="P59" s="151"/>
      <c r="Q59" s="148">
        <f>COUNTA(K59:P59)</f>
        <v>3</v>
      </c>
      <c r="R59" s="23"/>
      <c r="S59" s="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/>
      <c r="BT59" s="12"/>
      <c r="BU59" s="12"/>
      <c r="BV59" s="12"/>
      <c r="BW59" s="12"/>
      <c r="BX59" s="12"/>
      <c r="BY59" s="12"/>
      <c r="BZ59" s="12"/>
      <c r="CA59" s="12"/>
      <c r="CB59" s="12"/>
      <c r="CC59" s="12"/>
      <c r="CD59" s="12"/>
      <c r="CE59" s="12"/>
      <c r="CF59" s="12"/>
      <c r="CG59" s="12"/>
      <c r="CH59" s="12"/>
      <c r="CI59" s="10"/>
    </row>
    <row r="60" spans="1:87" ht="19.5" customHeight="1" thickBot="1" x14ac:dyDescent="0.25">
      <c r="A60" s="53"/>
      <c r="B60" s="101"/>
      <c r="C60" s="101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35"/>
      <c r="R60" s="22"/>
      <c r="CI60" s="13"/>
    </row>
    <row r="61" spans="1:87" s="8" customFormat="1" ht="35.1" customHeight="1" x14ac:dyDescent="0.2">
      <c r="A61" s="22"/>
      <c r="B61" s="169" t="s">
        <v>201</v>
      </c>
      <c r="C61" s="165">
        <v>0.375</v>
      </c>
      <c r="D61" s="167" t="s">
        <v>156</v>
      </c>
      <c r="E61" s="70" t="s">
        <v>117</v>
      </c>
      <c r="F61" s="70" t="s">
        <v>13</v>
      </c>
      <c r="G61" s="93" t="s">
        <v>181</v>
      </c>
      <c r="H61" s="93">
        <v>47</v>
      </c>
      <c r="I61" s="93">
        <v>0</v>
      </c>
      <c r="J61" s="93">
        <f t="shared" ref="J61:J70" si="19">SUM(H61+I61)</f>
        <v>47</v>
      </c>
      <c r="K61" s="72" t="s">
        <v>31</v>
      </c>
      <c r="L61" s="72" t="s">
        <v>37</v>
      </c>
      <c r="M61" s="72"/>
      <c r="N61" s="72"/>
      <c r="O61" s="72"/>
      <c r="P61" s="73"/>
      <c r="Q61" s="130">
        <f t="shared" ref="Q61:Q70" si="20">COUNTA(K61:P61)</f>
        <v>2</v>
      </c>
      <c r="R61" s="23"/>
      <c r="S61" s="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12"/>
      <c r="CC61" s="12"/>
      <c r="CD61" s="12"/>
      <c r="CE61" s="12"/>
      <c r="CF61" s="12"/>
      <c r="CG61" s="12"/>
      <c r="CH61" s="12"/>
      <c r="CI61" s="10"/>
    </row>
    <row r="62" spans="1:87" s="8" customFormat="1" ht="35.1" customHeight="1" x14ac:dyDescent="0.2">
      <c r="A62" s="22"/>
      <c r="B62" s="170"/>
      <c r="C62" s="166"/>
      <c r="D62" s="168"/>
      <c r="E62" s="61" t="s">
        <v>118</v>
      </c>
      <c r="F62" s="61" t="s">
        <v>119</v>
      </c>
      <c r="G62" s="94" t="s">
        <v>182</v>
      </c>
      <c r="H62" s="94">
        <v>0</v>
      </c>
      <c r="I62" s="94">
        <v>40</v>
      </c>
      <c r="J62" s="94">
        <f t="shared" si="19"/>
        <v>40</v>
      </c>
      <c r="K62" s="62" t="s">
        <v>27</v>
      </c>
      <c r="L62" s="62"/>
      <c r="M62" s="62"/>
      <c r="N62" s="62"/>
      <c r="O62" s="62"/>
      <c r="P62" s="62"/>
      <c r="Q62" s="131">
        <f t="shared" si="20"/>
        <v>1</v>
      </c>
      <c r="R62" s="23"/>
      <c r="S62" s="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12"/>
      <c r="CG62" s="12"/>
      <c r="CH62" s="12"/>
      <c r="CI62" s="10"/>
    </row>
    <row r="63" spans="1:87" s="8" customFormat="1" ht="35.1" customHeight="1" x14ac:dyDescent="0.2">
      <c r="A63" s="22"/>
      <c r="B63" s="170"/>
      <c r="C63" s="166"/>
      <c r="D63" s="168"/>
      <c r="E63" s="61" t="s">
        <v>120</v>
      </c>
      <c r="F63" s="61" t="s">
        <v>12</v>
      </c>
      <c r="G63" s="94" t="s">
        <v>183</v>
      </c>
      <c r="H63" s="94">
        <v>40</v>
      </c>
      <c r="I63" s="94">
        <v>0</v>
      </c>
      <c r="J63" s="94">
        <f t="shared" si="19"/>
        <v>40</v>
      </c>
      <c r="K63" s="62" t="s">
        <v>29</v>
      </c>
      <c r="L63" s="62" t="s">
        <v>26</v>
      </c>
      <c r="M63" s="62"/>
      <c r="N63" s="62"/>
      <c r="O63" s="62"/>
      <c r="P63" s="62"/>
      <c r="Q63" s="131">
        <f t="shared" si="20"/>
        <v>2</v>
      </c>
      <c r="R63" s="23"/>
      <c r="S63" s="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0"/>
    </row>
    <row r="64" spans="1:87" s="8" customFormat="1" ht="35.1" customHeight="1" x14ac:dyDescent="0.2">
      <c r="A64" s="22"/>
      <c r="B64" s="170"/>
      <c r="C64" s="166"/>
      <c r="D64" s="168"/>
      <c r="E64" s="61" t="s">
        <v>121</v>
      </c>
      <c r="F64" s="61" t="s">
        <v>20</v>
      </c>
      <c r="G64" s="94" t="s">
        <v>40</v>
      </c>
      <c r="H64" s="94">
        <v>0</v>
      </c>
      <c r="I64" s="94">
        <v>35</v>
      </c>
      <c r="J64" s="94">
        <f t="shared" si="19"/>
        <v>35</v>
      </c>
      <c r="K64" s="62" t="s">
        <v>22</v>
      </c>
      <c r="L64" s="62"/>
      <c r="M64" s="62"/>
      <c r="N64" s="62"/>
      <c r="O64" s="62"/>
      <c r="P64" s="62"/>
      <c r="Q64" s="131">
        <f t="shared" si="20"/>
        <v>1</v>
      </c>
      <c r="R64" s="23"/>
      <c r="S64" s="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BP64" s="12"/>
      <c r="BQ64" s="12"/>
      <c r="BR64" s="12"/>
      <c r="BS64" s="12"/>
      <c r="BT64" s="12"/>
      <c r="BU64" s="12"/>
      <c r="BV64" s="12"/>
      <c r="BW64" s="12"/>
      <c r="BX64" s="12"/>
      <c r="BY64" s="12"/>
      <c r="BZ64" s="12"/>
      <c r="CA64" s="12"/>
      <c r="CB64" s="12"/>
      <c r="CC64" s="12"/>
      <c r="CD64" s="12"/>
      <c r="CE64" s="12"/>
      <c r="CF64" s="12"/>
      <c r="CG64" s="12"/>
      <c r="CH64" s="12"/>
      <c r="CI64" s="10"/>
    </row>
    <row r="65" spans="1:87" s="8" customFormat="1" ht="35.1" customHeight="1" x14ac:dyDescent="0.2">
      <c r="A65" s="22"/>
      <c r="B65" s="170"/>
      <c r="C65" s="166"/>
      <c r="D65" s="168"/>
      <c r="E65" s="61" t="s">
        <v>122</v>
      </c>
      <c r="F65" s="61" t="s">
        <v>106</v>
      </c>
      <c r="G65" s="94" t="s">
        <v>184</v>
      </c>
      <c r="H65" s="94">
        <v>42</v>
      </c>
      <c r="I65" s="94">
        <v>34</v>
      </c>
      <c r="J65" s="94">
        <f t="shared" si="19"/>
        <v>76</v>
      </c>
      <c r="K65" s="62" t="s">
        <v>24</v>
      </c>
      <c r="L65" s="62" t="s">
        <v>30</v>
      </c>
      <c r="M65" s="62" t="s">
        <v>36</v>
      </c>
      <c r="N65" s="62"/>
      <c r="O65" s="62"/>
      <c r="P65" s="62"/>
      <c r="Q65" s="131">
        <f t="shared" si="20"/>
        <v>3</v>
      </c>
      <c r="R65" s="23"/>
      <c r="S65" s="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  <c r="BO65" s="12"/>
      <c r="BP65" s="12"/>
      <c r="BQ65" s="12"/>
      <c r="BR65" s="12"/>
      <c r="BS65" s="12"/>
      <c r="BT65" s="12"/>
      <c r="BU65" s="12"/>
      <c r="BV65" s="12"/>
      <c r="BW65" s="12"/>
      <c r="BX65" s="12"/>
      <c r="BY65" s="12"/>
      <c r="BZ65" s="12"/>
      <c r="CA65" s="12"/>
      <c r="CB65" s="12"/>
      <c r="CC65" s="12"/>
      <c r="CD65" s="12"/>
      <c r="CE65" s="12"/>
      <c r="CF65" s="12"/>
      <c r="CG65" s="12"/>
      <c r="CH65" s="12"/>
      <c r="CI65" s="10"/>
    </row>
    <row r="66" spans="1:87" s="8" customFormat="1" ht="35.1" customHeight="1" x14ac:dyDescent="0.2">
      <c r="A66" s="22"/>
      <c r="B66" s="170"/>
      <c r="C66" s="211"/>
      <c r="D66" s="212"/>
      <c r="E66" s="61" t="s">
        <v>123</v>
      </c>
      <c r="F66" s="61" t="s">
        <v>14</v>
      </c>
      <c r="G66" s="94" t="s">
        <v>185</v>
      </c>
      <c r="H66" s="94">
        <v>16</v>
      </c>
      <c r="I66" s="94">
        <v>14</v>
      </c>
      <c r="J66" s="94">
        <f t="shared" si="19"/>
        <v>30</v>
      </c>
      <c r="K66" s="62" t="s">
        <v>21</v>
      </c>
      <c r="L66" s="62"/>
      <c r="M66" s="62"/>
      <c r="N66" s="62"/>
      <c r="O66" s="62"/>
      <c r="P66" s="62"/>
      <c r="Q66" s="131">
        <f t="shared" si="20"/>
        <v>1</v>
      </c>
      <c r="R66" s="23"/>
      <c r="S66" s="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12"/>
      <c r="BY66" s="12"/>
      <c r="BZ66" s="12"/>
      <c r="CA66" s="12"/>
      <c r="CB66" s="12"/>
      <c r="CC66" s="12"/>
      <c r="CD66" s="12"/>
      <c r="CE66" s="12"/>
      <c r="CF66" s="12"/>
      <c r="CG66" s="12"/>
      <c r="CH66" s="12"/>
      <c r="CI66" s="10"/>
    </row>
    <row r="67" spans="1:87" s="8" customFormat="1" ht="35.1" customHeight="1" x14ac:dyDescent="0.2">
      <c r="A67" s="22"/>
      <c r="B67" s="170"/>
      <c r="C67" s="65">
        <v>0.45833333333333331</v>
      </c>
      <c r="D67" s="30" t="s">
        <v>101</v>
      </c>
      <c r="E67" s="27" t="s">
        <v>102</v>
      </c>
      <c r="F67" s="28" t="s">
        <v>25</v>
      </c>
      <c r="G67" s="30" t="s">
        <v>221</v>
      </c>
      <c r="H67" s="30">
        <v>55</v>
      </c>
      <c r="I67" s="30">
        <v>56</v>
      </c>
      <c r="J67" s="30">
        <f t="shared" si="19"/>
        <v>111</v>
      </c>
      <c r="K67" s="30" t="s">
        <v>30</v>
      </c>
      <c r="L67" s="30" t="s">
        <v>22</v>
      </c>
      <c r="M67" s="30" t="s">
        <v>35</v>
      </c>
      <c r="N67" s="30"/>
      <c r="O67" s="30"/>
      <c r="P67" s="30"/>
      <c r="Q67" s="132">
        <f t="shared" si="20"/>
        <v>3</v>
      </c>
      <c r="R67" s="23"/>
      <c r="S67" s="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12"/>
      <c r="BY67" s="12"/>
      <c r="BZ67" s="12"/>
      <c r="CA67" s="12"/>
      <c r="CB67" s="12"/>
      <c r="CC67" s="12"/>
      <c r="CD67" s="12"/>
      <c r="CE67" s="12"/>
      <c r="CF67" s="12"/>
      <c r="CG67" s="12"/>
      <c r="CH67" s="12"/>
      <c r="CI67" s="10"/>
    </row>
    <row r="68" spans="1:87" s="8" customFormat="1" ht="35.1" customHeight="1" x14ac:dyDescent="0.2">
      <c r="A68" s="22"/>
      <c r="B68" s="170"/>
      <c r="C68" s="231">
        <v>0.58333333333333337</v>
      </c>
      <c r="D68" s="234" t="s">
        <v>153</v>
      </c>
      <c r="E68" s="67" t="s">
        <v>103</v>
      </c>
      <c r="F68" s="67" t="s">
        <v>104</v>
      </c>
      <c r="G68" s="146" t="s">
        <v>223</v>
      </c>
      <c r="H68" s="146">
        <v>50</v>
      </c>
      <c r="I68" s="146">
        <v>46</v>
      </c>
      <c r="J68" s="146">
        <f t="shared" si="19"/>
        <v>96</v>
      </c>
      <c r="K68" s="69" t="s">
        <v>22</v>
      </c>
      <c r="L68" s="69" t="s">
        <v>38</v>
      </c>
      <c r="M68" s="69" t="s">
        <v>24</v>
      </c>
      <c r="N68" s="69"/>
      <c r="O68" s="69"/>
      <c r="P68" s="69"/>
      <c r="Q68" s="123">
        <f t="shared" si="20"/>
        <v>3</v>
      </c>
      <c r="R68" s="23"/>
      <c r="S68" s="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12"/>
      <c r="BY68" s="12"/>
      <c r="BZ68" s="12"/>
      <c r="CA68" s="12"/>
      <c r="CB68" s="12"/>
      <c r="CC68" s="12"/>
      <c r="CD68" s="12"/>
      <c r="CE68" s="12"/>
      <c r="CF68" s="12"/>
      <c r="CG68" s="12"/>
      <c r="CH68" s="12"/>
      <c r="CI68" s="10"/>
    </row>
    <row r="69" spans="1:87" s="8" customFormat="1" ht="35.1" customHeight="1" x14ac:dyDescent="0.2">
      <c r="A69" s="22"/>
      <c r="B69" s="170"/>
      <c r="C69" s="232"/>
      <c r="D69" s="235"/>
      <c r="E69" s="67" t="s">
        <v>105</v>
      </c>
      <c r="F69" s="67" t="s">
        <v>106</v>
      </c>
      <c r="G69" s="146" t="s">
        <v>173</v>
      </c>
      <c r="H69" s="146">
        <v>47</v>
      </c>
      <c r="I69" s="146">
        <v>57</v>
      </c>
      <c r="J69" s="146">
        <f t="shared" si="19"/>
        <v>104</v>
      </c>
      <c r="K69" s="69" t="s">
        <v>35</v>
      </c>
      <c r="L69" s="69" t="s">
        <v>194</v>
      </c>
      <c r="M69" s="69" t="s">
        <v>31</v>
      </c>
      <c r="N69" s="69"/>
      <c r="O69" s="69"/>
      <c r="P69" s="69"/>
      <c r="Q69" s="123">
        <f t="shared" si="20"/>
        <v>3</v>
      </c>
      <c r="R69" s="23"/>
      <c r="S69" s="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  <c r="BZ69" s="12"/>
      <c r="CA69" s="12"/>
      <c r="CB69" s="12"/>
      <c r="CC69" s="12"/>
      <c r="CD69" s="12"/>
      <c r="CE69" s="12"/>
      <c r="CF69" s="12"/>
      <c r="CG69" s="12"/>
      <c r="CH69" s="12"/>
      <c r="CI69" s="10"/>
    </row>
    <row r="70" spans="1:87" s="8" customFormat="1" ht="35.1" customHeight="1" thickBot="1" x14ac:dyDescent="0.25">
      <c r="A70" s="22"/>
      <c r="B70" s="170"/>
      <c r="C70" s="240"/>
      <c r="D70" s="241"/>
      <c r="E70" s="67" t="s">
        <v>107</v>
      </c>
      <c r="F70" s="67" t="s">
        <v>108</v>
      </c>
      <c r="G70" s="146" t="s">
        <v>174</v>
      </c>
      <c r="H70" s="146">
        <v>54</v>
      </c>
      <c r="I70" s="146">
        <v>44</v>
      </c>
      <c r="J70" s="146">
        <f t="shared" si="19"/>
        <v>98</v>
      </c>
      <c r="K70" s="69" t="s">
        <v>36</v>
      </c>
      <c r="L70" s="69" t="s">
        <v>32</v>
      </c>
      <c r="M70" s="69" t="s">
        <v>29</v>
      </c>
      <c r="N70" s="69"/>
      <c r="O70" s="69"/>
      <c r="P70" s="69"/>
      <c r="Q70" s="123">
        <f t="shared" si="20"/>
        <v>3</v>
      </c>
      <c r="R70" s="23"/>
      <c r="S70" s="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12"/>
      <c r="CA70" s="12"/>
      <c r="CB70" s="12"/>
      <c r="CC70" s="12"/>
      <c r="CD70" s="12"/>
      <c r="CE70" s="12"/>
      <c r="CF70" s="12"/>
      <c r="CG70" s="12"/>
      <c r="CH70" s="12"/>
      <c r="CI70" s="10"/>
    </row>
    <row r="71" spans="1:87" ht="20.100000000000001" customHeight="1" thickBot="1" x14ac:dyDescent="0.25">
      <c r="A71" s="53"/>
      <c r="B71" s="120"/>
      <c r="C71" s="120"/>
      <c r="D71" s="120"/>
      <c r="E71" s="120"/>
      <c r="F71" s="120"/>
      <c r="G71" s="120"/>
      <c r="H71" s="120"/>
      <c r="I71" s="120"/>
      <c r="J71" s="120"/>
      <c r="K71" s="120"/>
      <c r="L71" s="120"/>
      <c r="M71" s="120"/>
      <c r="N71" s="120"/>
      <c r="O71" s="120"/>
      <c r="P71" s="120"/>
      <c r="Q71" s="136"/>
      <c r="R71" s="22"/>
      <c r="CI71" s="13"/>
    </row>
    <row r="72" spans="1:87" s="8" customFormat="1" ht="35.1" customHeight="1" x14ac:dyDescent="0.2">
      <c r="A72" s="22"/>
      <c r="B72" s="221" t="s">
        <v>202</v>
      </c>
      <c r="C72" s="102">
        <v>0.375</v>
      </c>
      <c r="D72" s="46" t="s">
        <v>86</v>
      </c>
      <c r="E72" s="29" t="s">
        <v>87</v>
      </c>
      <c r="F72" s="121" t="s">
        <v>11</v>
      </c>
      <c r="G72" s="46" t="s">
        <v>170</v>
      </c>
      <c r="H72" s="46">
        <v>40</v>
      </c>
      <c r="I72" s="46">
        <v>25</v>
      </c>
      <c r="J72" s="46">
        <f t="shared" ref="J72" si="21">SUM(H72+I72)</f>
        <v>65</v>
      </c>
      <c r="K72" s="46" t="s">
        <v>194</v>
      </c>
      <c r="L72" s="46" t="s">
        <v>35</v>
      </c>
      <c r="M72" s="46"/>
      <c r="N72" s="46"/>
      <c r="O72" s="46"/>
      <c r="P72" s="39"/>
      <c r="Q72" s="137">
        <f t="shared" ref="Q72" si="22">COUNTA(K72:P72)</f>
        <v>2</v>
      </c>
      <c r="R72" s="23"/>
      <c r="S72" s="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  <c r="BO72" s="12"/>
      <c r="BP72" s="12"/>
      <c r="BQ72" s="12"/>
      <c r="BR72" s="12"/>
      <c r="BS72" s="12"/>
      <c r="BT72" s="12"/>
      <c r="BU72" s="12"/>
      <c r="BV72" s="12"/>
      <c r="BW72" s="12"/>
      <c r="BX72" s="12"/>
      <c r="BY72" s="12"/>
      <c r="BZ72" s="12"/>
      <c r="CA72" s="12"/>
      <c r="CB72" s="12"/>
      <c r="CC72" s="12"/>
      <c r="CD72" s="12"/>
      <c r="CE72" s="12"/>
      <c r="CF72" s="12"/>
      <c r="CG72" s="12"/>
      <c r="CH72" s="12"/>
      <c r="CI72" s="10"/>
    </row>
    <row r="73" spans="1:87" s="8" customFormat="1" ht="35.1" customHeight="1" x14ac:dyDescent="0.2">
      <c r="A73" s="22"/>
      <c r="B73" s="221"/>
      <c r="C73" s="222">
        <v>0.45833333333333331</v>
      </c>
      <c r="D73" s="225" t="s">
        <v>157</v>
      </c>
      <c r="E73" s="44" t="s">
        <v>126</v>
      </c>
      <c r="F73" s="44" t="s">
        <v>104</v>
      </c>
      <c r="G73" s="95" t="s">
        <v>186</v>
      </c>
      <c r="H73" s="37">
        <v>57</v>
      </c>
      <c r="I73" s="37">
        <v>0</v>
      </c>
      <c r="J73" s="37">
        <f t="shared" ref="J73:J76" si="23">SUM(H73+I73)</f>
        <v>57</v>
      </c>
      <c r="K73" s="36" t="s">
        <v>27</v>
      </c>
      <c r="L73" s="36" t="s">
        <v>29</v>
      </c>
      <c r="M73" s="36"/>
      <c r="N73" s="36"/>
      <c r="O73" s="36"/>
      <c r="P73" s="40"/>
      <c r="Q73" s="122">
        <f t="shared" ref="Q73:Q79" si="24">COUNTA(K73:P73)</f>
        <v>2</v>
      </c>
      <c r="R73" s="23"/>
      <c r="S73" s="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  <c r="CC73" s="12"/>
      <c r="CD73" s="12"/>
      <c r="CE73" s="12"/>
      <c r="CF73" s="12"/>
      <c r="CG73" s="12"/>
      <c r="CH73" s="12"/>
      <c r="CI73" s="10"/>
    </row>
    <row r="74" spans="1:87" s="8" customFormat="1" ht="35.1" customHeight="1" x14ac:dyDescent="0.2">
      <c r="A74" s="22"/>
      <c r="B74" s="221"/>
      <c r="C74" s="223"/>
      <c r="D74" s="226"/>
      <c r="E74" s="44" t="s">
        <v>127</v>
      </c>
      <c r="F74" s="44" t="s">
        <v>13</v>
      </c>
      <c r="G74" s="95" t="s">
        <v>187</v>
      </c>
      <c r="H74" s="37">
        <v>0</v>
      </c>
      <c r="I74" s="37">
        <v>63</v>
      </c>
      <c r="J74" s="37">
        <f t="shared" si="23"/>
        <v>63</v>
      </c>
      <c r="K74" s="36" t="s">
        <v>21</v>
      </c>
      <c r="L74" s="36" t="s">
        <v>37</v>
      </c>
      <c r="M74" s="36"/>
      <c r="N74" s="36"/>
      <c r="O74" s="36"/>
      <c r="P74" s="40"/>
      <c r="Q74" s="122">
        <f t="shared" si="24"/>
        <v>2</v>
      </c>
      <c r="R74" s="23"/>
      <c r="S74" s="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2"/>
      <c r="CB74" s="12"/>
      <c r="CC74" s="12"/>
      <c r="CD74" s="12"/>
      <c r="CE74" s="12"/>
      <c r="CF74" s="12"/>
      <c r="CG74" s="12"/>
      <c r="CH74" s="12"/>
      <c r="CI74" s="10"/>
    </row>
    <row r="75" spans="1:87" s="8" customFormat="1" ht="35.1" customHeight="1" x14ac:dyDescent="0.2">
      <c r="A75" s="22"/>
      <c r="B75" s="221"/>
      <c r="C75" s="223"/>
      <c r="D75" s="226"/>
      <c r="E75" s="44" t="s">
        <v>128</v>
      </c>
      <c r="F75" s="44" t="s">
        <v>111</v>
      </c>
      <c r="G75" s="95" t="s">
        <v>188</v>
      </c>
      <c r="H75" s="37">
        <v>61</v>
      </c>
      <c r="I75" s="37">
        <v>58</v>
      </c>
      <c r="J75" s="37">
        <f t="shared" si="23"/>
        <v>119</v>
      </c>
      <c r="K75" s="36" t="s">
        <v>35</v>
      </c>
      <c r="L75" s="36" t="s">
        <v>24</v>
      </c>
      <c r="M75" s="36" t="s">
        <v>26</v>
      </c>
      <c r="N75" s="36" t="s">
        <v>36</v>
      </c>
      <c r="O75" s="36"/>
      <c r="P75" s="40"/>
      <c r="Q75" s="122">
        <f t="shared" si="24"/>
        <v>4</v>
      </c>
      <c r="R75" s="23"/>
      <c r="S75" s="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12"/>
      <c r="BY75" s="12"/>
      <c r="BZ75" s="12"/>
      <c r="CA75" s="12"/>
      <c r="CB75" s="12"/>
      <c r="CC75" s="12"/>
      <c r="CD75" s="12"/>
      <c r="CE75" s="12"/>
      <c r="CF75" s="12"/>
      <c r="CG75" s="12"/>
      <c r="CH75" s="12"/>
      <c r="CI75" s="10"/>
    </row>
    <row r="76" spans="1:87" s="8" customFormat="1" ht="35.1" customHeight="1" x14ac:dyDescent="0.2">
      <c r="A76" s="22"/>
      <c r="B76" s="221"/>
      <c r="C76" s="224"/>
      <c r="D76" s="227"/>
      <c r="E76" s="35" t="s">
        <v>129</v>
      </c>
      <c r="F76" s="35" t="s">
        <v>130</v>
      </c>
      <c r="G76" s="37" t="s">
        <v>189</v>
      </c>
      <c r="H76" s="37">
        <v>59</v>
      </c>
      <c r="I76" s="37">
        <v>64</v>
      </c>
      <c r="J76" s="37">
        <f t="shared" si="23"/>
        <v>123</v>
      </c>
      <c r="K76" s="36" t="s">
        <v>31</v>
      </c>
      <c r="L76" s="36" t="s">
        <v>32</v>
      </c>
      <c r="M76" s="36" t="s">
        <v>38</v>
      </c>
      <c r="N76" s="36" t="s">
        <v>30</v>
      </c>
      <c r="O76" s="36"/>
      <c r="P76" s="40"/>
      <c r="Q76" s="122">
        <f t="shared" si="24"/>
        <v>4</v>
      </c>
      <c r="R76" s="23"/>
      <c r="S76" s="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12"/>
      <c r="BY76" s="12"/>
      <c r="BZ76" s="12"/>
      <c r="CA76" s="12"/>
      <c r="CB76" s="12"/>
      <c r="CC76" s="12"/>
      <c r="CD76" s="12"/>
      <c r="CE76" s="12"/>
      <c r="CF76" s="12"/>
      <c r="CG76" s="12"/>
      <c r="CH76" s="12"/>
      <c r="CI76" s="10"/>
    </row>
    <row r="77" spans="1:87" s="8" customFormat="1" ht="35.1" customHeight="1" x14ac:dyDescent="0.2">
      <c r="A77" s="22"/>
      <c r="B77" s="221"/>
      <c r="C77" s="243">
        <v>0.58333333333333337</v>
      </c>
      <c r="D77" s="234" t="s">
        <v>150</v>
      </c>
      <c r="E77" s="67" t="s">
        <v>81</v>
      </c>
      <c r="F77" s="67" t="s">
        <v>7</v>
      </c>
      <c r="G77" s="68" t="s">
        <v>167</v>
      </c>
      <c r="H77" s="68">
        <v>43</v>
      </c>
      <c r="I77" s="68">
        <v>41</v>
      </c>
      <c r="J77" s="68">
        <f t="shared" ref="J77:J79" si="25">SUM(H77+I77)</f>
        <v>84</v>
      </c>
      <c r="K77" s="69" t="s">
        <v>30</v>
      </c>
      <c r="L77" s="69" t="s">
        <v>21</v>
      </c>
      <c r="M77" s="69" t="s">
        <v>194</v>
      </c>
      <c r="N77" s="69"/>
      <c r="O77" s="69"/>
      <c r="P77" s="69"/>
      <c r="Q77" s="123">
        <f t="shared" si="24"/>
        <v>3</v>
      </c>
      <c r="R77" s="23"/>
      <c r="S77" s="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12"/>
      <c r="BY77" s="12"/>
      <c r="BZ77" s="12"/>
      <c r="CA77" s="12"/>
      <c r="CB77" s="12"/>
      <c r="CC77" s="12"/>
      <c r="CD77" s="12"/>
      <c r="CE77" s="12"/>
      <c r="CF77" s="12"/>
      <c r="CG77" s="12"/>
      <c r="CH77" s="12"/>
      <c r="CI77" s="10"/>
    </row>
    <row r="78" spans="1:87" s="8" customFormat="1" ht="35.1" customHeight="1" x14ac:dyDescent="0.2">
      <c r="A78" s="22"/>
      <c r="B78" s="221"/>
      <c r="C78" s="244"/>
      <c r="D78" s="235"/>
      <c r="E78" s="67" t="s">
        <v>82</v>
      </c>
      <c r="F78" s="67" t="s">
        <v>8</v>
      </c>
      <c r="G78" s="68" t="s">
        <v>160</v>
      </c>
      <c r="H78" s="68">
        <v>49</v>
      </c>
      <c r="I78" s="68">
        <v>32</v>
      </c>
      <c r="J78" s="68">
        <f t="shared" si="25"/>
        <v>81</v>
      </c>
      <c r="K78" s="69" t="s">
        <v>37</v>
      </c>
      <c r="L78" s="69" t="s">
        <v>32</v>
      </c>
      <c r="M78" s="69" t="s">
        <v>36</v>
      </c>
      <c r="N78" s="69"/>
      <c r="O78" s="69"/>
      <c r="P78" s="69"/>
      <c r="Q78" s="123">
        <f t="shared" si="24"/>
        <v>3</v>
      </c>
      <c r="R78" s="23"/>
      <c r="S78" s="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12"/>
      <c r="BY78" s="12"/>
      <c r="BZ78" s="12"/>
      <c r="CA78" s="12"/>
      <c r="CB78" s="12"/>
      <c r="CC78" s="12"/>
      <c r="CD78" s="12"/>
      <c r="CE78" s="12"/>
      <c r="CF78" s="12"/>
      <c r="CG78" s="12"/>
      <c r="CH78" s="12"/>
      <c r="CI78" s="10"/>
    </row>
    <row r="79" spans="1:87" s="8" customFormat="1" ht="35.1" customHeight="1" x14ac:dyDescent="0.2">
      <c r="A79" s="22"/>
      <c r="B79" s="221"/>
      <c r="C79" s="244"/>
      <c r="D79" s="235"/>
      <c r="E79" s="67" t="s">
        <v>83</v>
      </c>
      <c r="F79" s="67" t="s">
        <v>25</v>
      </c>
      <c r="G79" s="68" t="s">
        <v>168</v>
      </c>
      <c r="H79" s="68">
        <v>33</v>
      </c>
      <c r="I79" s="68">
        <v>26</v>
      </c>
      <c r="J79" s="68">
        <f t="shared" si="25"/>
        <v>59</v>
      </c>
      <c r="K79" s="69" t="s">
        <v>26</v>
      </c>
      <c r="L79" s="69" t="s">
        <v>27</v>
      </c>
      <c r="M79" s="69"/>
      <c r="N79" s="69"/>
      <c r="O79" s="69"/>
      <c r="P79" s="69"/>
      <c r="Q79" s="123">
        <f t="shared" si="24"/>
        <v>2</v>
      </c>
      <c r="R79" s="23"/>
      <c r="S79" s="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  <c r="BO79" s="12"/>
      <c r="BP79" s="12"/>
      <c r="BQ79" s="12"/>
      <c r="BR79" s="12"/>
      <c r="BS79" s="12"/>
      <c r="BT79" s="12"/>
      <c r="BU79" s="12"/>
      <c r="BV79" s="12"/>
      <c r="BW79" s="12"/>
      <c r="BX79" s="12"/>
      <c r="BY79" s="12"/>
      <c r="BZ79" s="12"/>
      <c r="CA79" s="12"/>
      <c r="CB79" s="12"/>
      <c r="CC79" s="12"/>
      <c r="CD79" s="12"/>
      <c r="CE79" s="12"/>
      <c r="CF79" s="12"/>
      <c r="CG79" s="12"/>
      <c r="CH79" s="12"/>
      <c r="CI79" s="10"/>
    </row>
    <row r="80" spans="1:87" s="8" customFormat="1" ht="35.1" customHeight="1" x14ac:dyDescent="0.2">
      <c r="A80" s="22"/>
      <c r="B80" s="221"/>
      <c r="C80" s="244"/>
      <c r="D80" s="235"/>
      <c r="E80" s="67" t="s">
        <v>84</v>
      </c>
      <c r="F80" s="67" t="s">
        <v>85</v>
      </c>
      <c r="G80" s="68" t="s">
        <v>169</v>
      </c>
      <c r="H80" s="68">
        <v>54</v>
      </c>
      <c r="I80" s="68">
        <v>44</v>
      </c>
      <c r="J80" s="68">
        <f t="shared" ref="J80" si="26">SUM(H80+I80)</f>
        <v>98</v>
      </c>
      <c r="K80" s="69" t="s">
        <v>35</v>
      </c>
      <c r="L80" s="69" t="s">
        <v>31</v>
      </c>
      <c r="M80" s="69" t="s">
        <v>24</v>
      </c>
      <c r="N80" s="69"/>
      <c r="O80" s="69"/>
      <c r="P80" s="69"/>
      <c r="Q80" s="123">
        <f t="shared" ref="Q80:Q81" si="27">COUNTA(K80:P80)</f>
        <v>3</v>
      </c>
      <c r="R80" s="23"/>
      <c r="S80" s="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  <c r="BM80" s="12"/>
      <c r="BN80" s="12"/>
      <c r="BO80" s="12"/>
      <c r="BP80" s="12"/>
      <c r="BQ80" s="12"/>
      <c r="BR80" s="12"/>
      <c r="BS80" s="12"/>
      <c r="BT80" s="12"/>
      <c r="BU80" s="12"/>
      <c r="BV80" s="12"/>
      <c r="BW80" s="12"/>
      <c r="BX80" s="12"/>
      <c r="BY80" s="12"/>
      <c r="BZ80" s="12"/>
      <c r="CA80" s="12"/>
      <c r="CB80" s="12"/>
      <c r="CC80" s="12"/>
      <c r="CD80" s="12"/>
      <c r="CE80" s="12"/>
      <c r="CF80" s="12"/>
      <c r="CG80" s="12"/>
      <c r="CH80" s="12"/>
      <c r="CI80" s="10"/>
    </row>
    <row r="81" spans="1:87" s="8" customFormat="1" ht="35.1" customHeight="1" thickBot="1" x14ac:dyDescent="0.25">
      <c r="A81" s="22"/>
      <c r="B81" s="242"/>
      <c r="C81" s="144">
        <v>0.66666666666666663</v>
      </c>
      <c r="D81" s="24" t="s">
        <v>79</v>
      </c>
      <c r="E81" s="43" t="s">
        <v>80</v>
      </c>
      <c r="F81" s="118" t="s">
        <v>28</v>
      </c>
      <c r="G81" s="24" t="s">
        <v>161</v>
      </c>
      <c r="H81" s="119">
        <v>55</v>
      </c>
      <c r="I81" s="119">
        <v>55</v>
      </c>
      <c r="J81" s="24">
        <f t="shared" ref="J81" si="28">SUM(H81+I81)</f>
        <v>110</v>
      </c>
      <c r="K81" s="24" t="s">
        <v>29</v>
      </c>
      <c r="L81" s="24" t="s">
        <v>37</v>
      </c>
      <c r="M81" s="24" t="s">
        <v>31</v>
      </c>
      <c r="N81" s="24"/>
      <c r="O81" s="24"/>
      <c r="P81" s="38"/>
      <c r="Q81" s="124">
        <f t="shared" si="27"/>
        <v>3</v>
      </c>
      <c r="R81" s="23"/>
      <c r="S81" s="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  <c r="BM81" s="12"/>
      <c r="BN81" s="12"/>
      <c r="BO81" s="12"/>
      <c r="BP81" s="12"/>
      <c r="BQ81" s="12"/>
      <c r="BR81" s="12"/>
      <c r="BS81" s="12"/>
      <c r="BT81" s="12"/>
      <c r="BU81" s="12"/>
      <c r="BV81" s="12"/>
      <c r="BW81" s="12"/>
      <c r="BX81" s="12"/>
      <c r="BY81" s="12"/>
      <c r="BZ81" s="12"/>
      <c r="CA81" s="12"/>
      <c r="CB81" s="12"/>
      <c r="CC81" s="12"/>
      <c r="CD81" s="12"/>
      <c r="CE81" s="12"/>
      <c r="CF81" s="12"/>
      <c r="CG81" s="12"/>
      <c r="CH81" s="12"/>
      <c r="CI81" s="10"/>
    </row>
    <row r="82" spans="1:87" ht="20.100000000000001" customHeight="1" thickBot="1" x14ac:dyDescent="0.25">
      <c r="A82" s="53"/>
      <c r="B82" s="120"/>
      <c r="C82" s="120"/>
      <c r="D82" s="120"/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P82" s="120"/>
      <c r="Q82" s="136"/>
      <c r="R82" s="22"/>
      <c r="CI82" s="13"/>
    </row>
    <row r="83" spans="1:87" s="8" customFormat="1" ht="35.1" customHeight="1" x14ac:dyDescent="0.2">
      <c r="A83" s="22"/>
      <c r="B83" s="221" t="s">
        <v>235</v>
      </c>
      <c r="C83" s="245">
        <v>0.45833333333333331</v>
      </c>
      <c r="D83" s="247" t="s">
        <v>233</v>
      </c>
      <c r="E83" s="35" t="s">
        <v>109</v>
      </c>
      <c r="F83" s="35" t="s">
        <v>39</v>
      </c>
      <c r="G83" s="147" t="s">
        <v>175</v>
      </c>
      <c r="H83" s="145">
        <v>79</v>
      </c>
      <c r="I83" s="145">
        <v>74</v>
      </c>
      <c r="J83" s="147">
        <f t="shared" ref="J83" si="29">SUM(H83+I83)</f>
        <v>153</v>
      </c>
      <c r="K83" s="81" t="s">
        <v>36</v>
      </c>
      <c r="L83" s="81" t="s">
        <v>32</v>
      </c>
      <c r="M83" s="81" t="s">
        <v>21</v>
      </c>
      <c r="N83" s="81" t="s">
        <v>27</v>
      </c>
      <c r="O83" s="81" t="s">
        <v>29</v>
      </c>
      <c r="P83" s="89"/>
      <c r="Q83" s="134">
        <f t="shared" ref="Q83" si="30">COUNTA(K83:P83)</f>
        <v>5</v>
      </c>
      <c r="R83" s="23"/>
      <c r="S83" s="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  <c r="BM83" s="12"/>
      <c r="BN83" s="12"/>
      <c r="BO83" s="12"/>
      <c r="BP83" s="12"/>
      <c r="BQ83" s="12"/>
      <c r="BR83" s="12"/>
      <c r="BS83" s="12"/>
      <c r="BT83" s="12"/>
      <c r="BU83" s="12"/>
      <c r="BV83" s="12"/>
      <c r="BW83" s="12"/>
      <c r="BX83" s="12"/>
      <c r="BY83" s="12"/>
      <c r="BZ83" s="12"/>
      <c r="CA83" s="12"/>
      <c r="CB83" s="12"/>
      <c r="CC83" s="12"/>
      <c r="CD83" s="12"/>
      <c r="CE83" s="12"/>
      <c r="CF83" s="12"/>
      <c r="CG83" s="12"/>
      <c r="CH83" s="12"/>
      <c r="CI83" s="10"/>
    </row>
    <row r="84" spans="1:87" s="8" customFormat="1" ht="35.1" customHeight="1" x14ac:dyDescent="0.2">
      <c r="A84" s="22"/>
      <c r="B84" s="221"/>
      <c r="C84" s="246"/>
      <c r="D84" s="227"/>
      <c r="E84" s="35" t="s">
        <v>110</v>
      </c>
      <c r="F84" s="35" t="s">
        <v>111</v>
      </c>
      <c r="G84" s="152" t="s">
        <v>176</v>
      </c>
      <c r="H84" s="152">
        <v>67</v>
      </c>
      <c r="I84" s="152">
        <v>77</v>
      </c>
      <c r="J84" s="152">
        <f t="shared" ref="J84:J85" si="31">SUM(H84+I84)</f>
        <v>144</v>
      </c>
      <c r="K84" s="36" t="s">
        <v>31</v>
      </c>
      <c r="L84" s="36" t="s">
        <v>38</v>
      </c>
      <c r="M84" s="36" t="s">
        <v>26</v>
      </c>
      <c r="N84" s="36" t="s">
        <v>35</v>
      </c>
      <c r="O84" s="36" t="s">
        <v>30</v>
      </c>
      <c r="P84" s="40"/>
      <c r="Q84" s="122">
        <f t="shared" ref="Q84" si="32">COUNTA(K84:P84)</f>
        <v>5</v>
      </c>
      <c r="R84" s="23"/>
      <c r="S84" s="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12"/>
      <c r="BU84" s="12"/>
      <c r="BV84" s="12"/>
      <c r="BW84" s="12"/>
      <c r="BX84" s="12"/>
      <c r="BY84" s="12"/>
      <c r="BZ84" s="12"/>
      <c r="CA84" s="12"/>
      <c r="CB84" s="12"/>
      <c r="CC84" s="12"/>
      <c r="CD84" s="12"/>
      <c r="CE84" s="12"/>
      <c r="CF84" s="12"/>
      <c r="CG84" s="12"/>
      <c r="CH84" s="12"/>
      <c r="CI84" s="10"/>
    </row>
    <row r="85" spans="1:87" s="8" customFormat="1" ht="35.1" customHeight="1" thickBot="1" x14ac:dyDescent="0.25">
      <c r="A85" s="22"/>
      <c r="B85" s="221"/>
      <c r="C85" s="157" t="s">
        <v>238</v>
      </c>
      <c r="D85" s="158" t="s">
        <v>88</v>
      </c>
      <c r="E85" s="159" t="s">
        <v>89</v>
      </c>
      <c r="F85" s="159" t="s">
        <v>19</v>
      </c>
      <c r="G85" s="160" t="s">
        <v>239</v>
      </c>
      <c r="H85" s="119">
        <v>46</v>
      </c>
      <c r="I85" s="119">
        <v>46</v>
      </c>
      <c r="J85" s="119">
        <f t="shared" si="31"/>
        <v>92</v>
      </c>
      <c r="K85" s="24" t="s">
        <v>30</v>
      </c>
      <c r="L85" s="24" t="s">
        <v>26</v>
      </c>
      <c r="M85" s="24" t="s">
        <v>194</v>
      </c>
      <c r="N85" s="24"/>
      <c r="O85" s="24"/>
      <c r="P85" s="38"/>
      <c r="Q85" s="124">
        <f>COUNTA(K85:P85)</f>
        <v>3</v>
      </c>
      <c r="R85" s="23"/>
      <c r="S85" s="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2"/>
      <c r="BS85" s="12"/>
      <c r="BT85" s="12"/>
      <c r="BU85" s="12"/>
      <c r="BV85" s="12"/>
      <c r="BW85" s="12"/>
      <c r="BX85" s="12"/>
      <c r="BY85" s="12"/>
      <c r="BZ85" s="12"/>
      <c r="CA85" s="12"/>
      <c r="CB85" s="12"/>
      <c r="CC85" s="12"/>
      <c r="CD85" s="12"/>
      <c r="CE85" s="12"/>
      <c r="CF85" s="12"/>
      <c r="CG85" s="12"/>
      <c r="CH85" s="12"/>
      <c r="CI85" s="10"/>
    </row>
    <row r="86" spans="1:87" ht="20.100000000000001" customHeight="1" thickBot="1" x14ac:dyDescent="0.25">
      <c r="A86" s="53"/>
      <c r="B86" s="120"/>
      <c r="C86" s="120"/>
      <c r="D86" s="120"/>
      <c r="E86" s="120"/>
      <c r="F86" s="120"/>
      <c r="G86" s="120"/>
      <c r="H86" s="120"/>
      <c r="I86" s="120"/>
      <c r="J86" s="120"/>
      <c r="K86" s="120"/>
      <c r="L86" s="120"/>
      <c r="M86" s="120"/>
      <c r="N86" s="120"/>
      <c r="O86" s="120"/>
      <c r="P86" s="120"/>
      <c r="Q86" s="136"/>
      <c r="R86" s="22"/>
      <c r="CI86" s="13"/>
    </row>
    <row r="87" spans="1:87" s="8" customFormat="1" ht="35.1" customHeight="1" x14ac:dyDescent="0.2">
      <c r="A87" s="22"/>
      <c r="B87" s="220" t="s">
        <v>203</v>
      </c>
      <c r="C87" s="249">
        <v>0.375</v>
      </c>
      <c r="D87" s="248" t="s">
        <v>155</v>
      </c>
      <c r="E87" s="75" t="s">
        <v>113</v>
      </c>
      <c r="F87" s="75" t="s">
        <v>28</v>
      </c>
      <c r="G87" s="142" t="s">
        <v>178</v>
      </c>
      <c r="H87" s="142">
        <v>50</v>
      </c>
      <c r="I87" s="142">
        <v>51</v>
      </c>
      <c r="J87" s="142">
        <f t="shared" ref="J87:J88" si="33">SUM(H87+I87)</f>
        <v>101</v>
      </c>
      <c r="K87" s="76" t="s">
        <v>29</v>
      </c>
      <c r="L87" s="76" t="s">
        <v>22</v>
      </c>
      <c r="M87" s="76" t="s">
        <v>38</v>
      </c>
      <c r="N87" s="76"/>
      <c r="O87" s="76"/>
      <c r="P87" s="82"/>
      <c r="Q87" s="143">
        <f>COUNTA(K87:P87)</f>
        <v>3</v>
      </c>
      <c r="R87" s="23"/>
      <c r="S87" s="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  <c r="BM87" s="12"/>
      <c r="BN87" s="12"/>
      <c r="BO87" s="12"/>
      <c r="BP87" s="12"/>
      <c r="BQ87" s="12"/>
      <c r="BR87" s="12"/>
      <c r="BS87" s="12"/>
      <c r="BT87" s="12"/>
      <c r="BU87" s="12"/>
      <c r="BV87" s="12"/>
      <c r="BW87" s="12"/>
      <c r="BX87" s="12"/>
      <c r="BY87" s="12"/>
      <c r="BZ87" s="12"/>
      <c r="CA87" s="12"/>
      <c r="CB87" s="12"/>
      <c r="CC87" s="12"/>
      <c r="CD87" s="12"/>
      <c r="CE87" s="12"/>
      <c r="CF87" s="12"/>
      <c r="CG87" s="12"/>
      <c r="CH87" s="12"/>
      <c r="CI87" s="10"/>
    </row>
    <row r="88" spans="1:87" s="8" customFormat="1" ht="35.1" customHeight="1" x14ac:dyDescent="0.2">
      <c r="A88" s="22"/>
      <c r="B88" s="221"/>
      <c r="C88" s="244"/>
      <c r="D88" s="235"/>
      <c r="E88" s="83" t="s">
        <v>114</v>
      </c>
      <c r="F88" s="83" t="s">
        <v>115</v>
      </c>
      <c r="G88" s="155" t="s">
        <v>179</v>
      </c>
      <c r="H88" s="154">
        <v>46</v>
      </c>
      <c r="I88" s="154">
        <v>47</v>
      </c>
      <c r="J88" s="154">
        <f t="shared" si="33"/>
        <v>93</v>
      </c>
      <c r="K88" s="77" t="s">
        <v>21</v>
      </c>
      <c r="L88" s="77" t="s">
        <v>32</v>
      </c>
      <c r="M88" s="77" t="s">
        <v>31</v>
      </c>
      <c r="N88" s="77"/>
      <c r="O88" s="77"/>
      <c r="P88" s="84"/>
      <c r="Q88" s="123">
        <f>COUNTA(K88:P88)</f>
        <v>3</v>
      </c>
      <c r="R88" s="23"/>
      <c r="S88" s="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2"/>
      <c r="BL88" s="12"/>
      <c r="BM88" s="12"/>
      <c r="BN88" s="12"/>
      <c r="BO88" s="12"/>
      <c r="BP88" s="12"/>
      <c r="BQ88" s="12"/>
      <c r="BR88" s="12"/>
      <c r="BS88" s="12"/>
      <c r="BT88" s="12"/>
      <c r="BU88" s="12"/>
      <c r="BV88" s="12"/>
      <c r="BW88" s="12"/>
      <c r="BX88" s="12"/>
      <c r="BY88" s="12"/>
      <c r="BZ88" s="12"/>
      <c r="CA88" s="12"/>
      <c r="CB88" s="12"/>
      <c r="CC88" s="12"/>
      <c r="CD88" s="12"/>
      <c r="CE88" s="12"/>
      <c r="CF88" s="12"/>
      <c r="CG88" s="12"/>
      <c r="CH88" s="12"/>
      <c r="CI88" s="10"/>
    </row>
    <row r="89" spans="1:87" s="8" customFormat="1" ht="35.1" customHeight="1" x14ac:dyDescent="0.2">
      <c r="A89" s="22"/>
      <c r="B89" s="221"/>
      <c r="C89" s="250"/>
      <c r="D89" s="241"/>
      <c r="E89" s="83" t="s">
        <v>116</v>
      </c>
      <c r="F89" s="67" t="s">
        <v>75</v>
      </c>
      <c r="G89" s="153" t="s">
        <v>180</v>
      </c>
      <c r="H89" s="153">
        <v>48</v>
      </c>
      <c r="I89" s="153">
        <v>48</v>
      </c>
      <c r="J89" s="153">
        <f t="shared" ref="J89:J90" si="34">SUM(H89+I89)</f>
        <v>96</v>
      </c>
      <c r="K89" s="69" t="s">
        <v>36</v>
      </c>
      <c r="L89" s="69" t="s">
        <v>194</v>
      </c>
      <c r="M89" s="69" t="s">
        <v>24</v>
      </c>
      <c r="N89" s="69"/>
      <c r="O89" s="69"/>
      <c r="P89" s="156"/>
      <c r="Q89" s="123">
        <f>COUNTA(K89:P89)</f>
        <v>3</v>
      </c>
      <c r="R89" s="23"/>
      <c r="S89" s="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  <c r="BD89" s="12"/>
      <c r="BE89" s="12"/>
      <c r="BF89" s="12"/>
      <c r="BG89" s="12"/>
      <c r="BH89" s="12"/>
      <c r="BI89" s="12"/>
      <c r="BJ89" s="12"/>
      <c r="BK89" s="12"/>
      <c r="BL89" s="12"/>
      <c r="BM89" s="12"/>
      <c r="BN89" s="12"/>
      <c r="BO89" s="12"/>
      <c r="BP89" s="12"/>
      <c r="BQ89" s="12"/>
      <c r="BR89" s="12"/>
      <c r="BS89" s="12"/>
      <c r="BT89" s="12"/>
      <c r="BU89" s="12"/>
      <c r="BV89" s="12"/>
      <c r="BW89" s="12"/>
      <c r="BX89" s="12"/>
      <c r="BY89" s="12"/>
      <c r="BZ89" s="12"/>
      <c r="CA89" s="12"/>
      <c r="CB89" s="12"/>
      <c r="CC89" s="12"/>
      <c r="CD89" s="12"/>
      <c r="CE89" s="12"/>
      <c r="CF89" s="12"/>
      <c r="CG89" s="12"/>
      <c r="CH89" s="12"/>
      <c r="CI89" s="10"/>
    </row>
    <row r="90" spans="1:87" s="8" customFormat="1" ht="35.1" customHeight="1" thickBot="1" x14ac:dyDescent="0.25">
      <c r="A90" s="22"/>
      <c r="B90" s="242"/>
      <c r="C90" s="161">
        <v>0.58333333333333337</v>
      </c>
      <c r="D90" s="151" t="s">
        <v>154</v>
      </c>
      <c r="E90" s="149" t="s">
        <v>237</v>
      </c>
      <c r="F90" s="150" t="s">
        <v>112</v>
      </c>
      <c r="G90" s="151" t="s">
        <v>236</v>
      </c>
      <c r="H90" s="151">
        <v>32</v>
      </c>
      <c r="I90" s="151">
        <v>46</v>
      </c>
      <c r="J90" s="162">
        <f t="shared" si="34"/>
        <v>78</v>
      </c>
      <c r="K90" s="151" t="s">
        <v>36</v>
      </c>
      <c r="L90" s="151" t="s">
        <v>194</v>
      </c>
      <c r="M90" s="151"/>
      <c r="N90" s="151"/>
      <c r="O90" s="151"/>
      <c r="P90" s="163"/>
      <c r="Q90" s="148">
        <f>COUNTA(K90:P90)</f>
        <v>2</v>
      </c>
      <c r="R90" s="23"/>
      <c r="S90" s="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  <c r="BI90" s="12"/>
      <c r="BJ90" s="12"/>
      <c r="BK90" s="12"/>
      <c r="BL90" s="12"/>
      <c r="BM90" s="12"/>
      <c r="BN90" s="12"/>
      <c r="BO90" s="12"/>
      <c r="BP90" s="12"/>
      <c r="BQ90" s="12"/>
      <c r="BR90" s="12"/>
      <c r="BS90" s="12"/>
      <c r="BT90" s="12"/>
      <c r="BU90" s="12"/>
      <c r="BV90" s="12"/>
      <c r="BW90" s="12"/>
      <c r="BX90" s="12"/>
      <c r="BY90" s="12"/>
      <c r="BZ90" s="12"/>
      <c r="CA90" s="12"/>
      <c r="CB90" s="12"/>
      <c r="CC90" s="12"/>
      <c r="CD90" s="12"/>
      <c r="CE90" s="12"/>
      <c r="CF90" s="12"/>
      <c r="CG90" s="12"/>
      <c r="CH90" s="12"/>
      <c r="CI90" s="10"/>
    </row>
    <row r="91" spans="1:87" ht="20.100000000000001" customHeight="1" x14ac:dyDescent="0.2">
      <c r="A91" s="53"/>
      <c r="B91" s="55"/>
      <c r="C91" s="55"/>
      <c r="D91" s="55"/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22"/>
      <c r="CI91" s="13"/>
    </row>
    <row r="109" spans="7:7" ht="9.9499999999999993" customHeight="1" x14ac:dyDescent="0.2">
      <c r="G109" s="4" t="s">
        <v>204</v>
      </c>
    </row>
  </sheetData>
  <mergeCells count="57">
    <mergeCell ref="B87:B90"/>
    <mergeCell ref="B83:B85"/>
    <mergeCell ref="C83:C84"/>
    <mergeCell ref="D83:D84"/>
    <mergeCell ref="D87:D89"/>
    <mergeCell ref="C87:C89"/>
    <mergeCell ref="B72:B81"/>
    <mergeCell ref="C73:C76"/>
    <mergeCell ref="D73:D76"/>
    <mergeCell ref="D77:D80"/>
    <mergeCell ref="C77:C80"/>
    <mergeCell ref="B54:B59"/>
    <mergeCell ref="C55:C58"/>
    <mergeCell ref="D55:D58"/>
    <mergeCell ref="B61:B70"/>
    <mergeCell ref="C61:C66"/>
    <mergeCell ref="D61:D66"/>
    <mergeCell ref="C68:C70"/>
    <mergeCell ref="D68:D70"/>
    <mergeCell ref="B46:B52"/>
    <mergeCell ref="C46:C48"/>
    <mergeCell ref="D46:D48"/>
    <mergeCell ref="C49:C52"/>
    <mergeCell ref="D49:D52"/>
    <mergeCell ref="B39:B44"/>
    <mergeCell ref="C40:C42"/>
    <mergeCell ref="D40:D42"/>
    <mergeCell ref="C43:C44"/>
    <mergeCell ref="D43:D44"/>
    <mergeCell ref="D16:D17"/>
    <mergeCell ref="C18:C20"/>
    <mergeCell ref="B30:B37"/>
    <mergeCell ref="C30:C33"/>
    <mergeCell ref="D30:D33"/>
    <mergeCell ref="C35:C37"/>
    <mergeCell ref="D35:D37"/>
    <mergeCell ref="D18:D20"/>
    <mergeCell ref="C21:C24"/>
    <mergeCell ref="C25:C28"/>
    <mergeCell ref="D21:D24"/>
    <mergeCell ref="D25:D28"/>
    <mergeCell ref="C5:C7"/>
    <mergeCell ref="D5:D7"/>
    <mergeCell ref="B16:B28"/>
    <mergeCell ref="B2:Q2"/>
    <mergeCell ref="B3:Q3"/>
    <mergeCell ref="K4:P4"/>
    <mergeCell ref="B5:B13"/>
    <mergeCell ref="C8:C10"/>
    <mergeCell ref="D8:D10"/>
    <mergeCell ref="C11:C13"/>
    <mergeCell ref="D11:D13"/>
    <mergeCell ref="F18:G20"/>
    <mergeCell ref="F16:G17"/>
    <mergeCell ref="F21:G24"/>
    <mergeCell ref="F25:G28"/>
    <mergeCell ref="C16:C17"/>
  </mergeCells>
  <conditionalFormatting sqref="K8:P10">
    <cfRule type="duplicateValues" dxfId="34" priority="59"/>
  </conditionalFormatting>
  <conditionalFormatting sqref="K16:P17">
    <cfRule type="duplicateValues" dxfId="33" priority="62"/>
  </conditionalFormatting>
  <conditionalFormatting sqref="K18:P20">
    <cfRule type="duplicateValues" dxfId="32" priority="63"/>
  </conditionalFormatting>
  <conditionalFormatting sqref="K30:P33">
    <cfRule type="duplicateValues" dxfId="31" priority="67"/>
  </conditionalFormatting>
  <conditionalFormatting sqref="K46:P48">
    <cfRule type="duplicateValues" dxfId="30" priority="78"/>
  </conditionalFormatting>
  <conditionalFormatting sqref="K49:P52">
    <cfRule type="duplicateValues" dxfId="29" priority="80"/>
  </conditionalFormatting>
  <conditionalFormatting sqref="K11:M13">
    <cfRule type="duplicateValues" dxfId="28" priority="39"/>
  </conditionalFormatting>
  <conditionalFormatting sqref="N11:P13">
    <cfRule type="duplicateValues" dxfId="27" priority="37"/>
  </conditionalFormatting>
  <conditionalFormatting sqref="N11:P13">
    <cfRule type="duplicateValues" dxfId="26" priority="38"/>
  </conditionalFormatting>
  <conditionalFormatting sqref="K61:P66">
    <cfRule type="duplicateValues" dxfId="25" priority="35"/>
  </conditionalFormatting>
  <conditionalFormatting sqref="K40:P42">
    <cfRule type="duplicateValues" dxfId="24" priority="34"/>
  </conditionalFormatting>
  <conditionalFormatting sqref="K73:P76">
    <cfRule type="duplicateValues" dxfId="23" priority="31"/>
  </conditionalFormatting>
  <conditionalFormatting sqref="K43:P44">
    <cfRule type="duplicateValues" dxfId="22" priority="30"/>
  </conditionalFormatting>
  <conditionalFormatting sqref="K67:P67">
    <cfRule type="duplicateValues" dxfId="21" priority="27"/>
  </conditionalFormatting>
  <conditionalFormatting sqref="K77:P80">
    <cfRule type="duplicateValues" dxfId="20" priority="26"/>
  </conditionalFormatting>
  <conditionalFormatting sqref="K72:P72">
    <cfRule type="duplicateValues" dxfId="19" priority="25"/>
  </conditionalFormatting>
  <conditionalFormatting sqref="K81:P81">
    <cfRule type="duplicateValues" dxfId="18" priority="24"/>
  </conditionalFormatting>
  <conditionalFormatting sqref="K59:P59">
    <cfRule type="duplicateValues" dxfId="17" priority="21"/>
  </conditionalFormatting>
  <conditionalFormatting sqref="K14:P14">
    <cfRule type="duplicateValues" dxfId="16" priority="111"/>
  </conditionalFormatting>
  <conditionalFormatting sqref="K39:P39">
    <cfRule type="duplicateValues" dxfId="15" priority="20"/>
  </conditionalFormatting>
  <conditionalFormatting sqref="K87:P89">
    <cfRule type="duplicateValues" dxfId="14" priority="17"/>
  </conditionalFormatting>
  <conditionalFormatting sqref="K68:P70">
    <cfRule type="duplicateValues" dxfId="13" priority="16"/>
  </conditionalFormatting>
  <conditionalFormatting sqref="K35:P37">
    <cfRule type="duplicateValues" dxfId="12" priority="15"/>
  </conditionalFormatting>
  <conditionalFormatting sqref="K83:P83">
    <cfRule type="duplicateValues" dxfId="11" priority="14"/>
  </conditionalFormatting>
  <conditionalFormatting sqref="K55:P55">
    <cfRule type="duplicateValues" dxfId="10" priority="12"/>
  </conditionalFormatting>
  <conditionalFormatting sqref="K56:P58">
    <cfRule type="duplicateValues" dxfId="9" priority="11"/>
  </conditionalFormatting>
  <conditionalFormatting sqref="K84:P84">
    <cfRule type="duplicateValues" dxfId="8" priority="10"/>
  </conditionalFormatting>
  <conditionalFormatting sqref="K90:P90">
    <cfRule type="duplicateValues" dxfId="7" priority="7"/>
  </conditionalFormatting>
  <conditionalFormatting sqref="K85:P85">
    <cfRule type="duplicateValues" dxfId="6" priority="6"/>
  </conditionalFormatting>
  <conditionalFormatting sqref="K54:M54">
    <cfRule type="duplicateValues" dxfId="5" priority="3"/>
  </conditionalFormatting>
  <conditionalFormatting sqref="N54:P54">
    <cfRule type="duplicateValues" dxfId="4" priority="4"/>
  </conditionalFormatting>
  <conditionalFormatting sqref="N54:P54">
    <cfRule type="duplicateValues" dxfId="3" priority="5"/>
  </conditionalFormatting>
  <conditionalFormatting sqref="N5:P7">
    <cfRule type="duplicateValues" dxfId="2" priority="2"/>
  </conditionalFormatting>
  <conditionalFormatting sqref="K5:M7">
    <cfRule type="duplicateValues" dxfId="1" priority="1"/>
  </conditionalFormatting>
  <conditionalFormatting sqref="K34:P34">
    <cfRule type="duplicateValues" dxfId="0" priority="116"/>
  </conditionalFormatting>
  <pageMargins left="0.7" right="0.7" top="0.75" bottom="0.75" header="0.3" footer="0.3"/>
  <pageSetup paperSize="9" scale="3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MAKİNE FİNAL PROGRAMI</vt:lpstr>
      <vt:lpstr>'MAKİNE FİNAL PROGRAMI'!Yazdırma_Alanı</vt:lpstr>
    </vt:vector>
  </TitlesOfParts>
  <Company>SAU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Cenk Yavuz</dc:creator>
  <cp:lastModifiedBy>Administrator</cp:lastModifiedBy>
  <cp:lastPrinted>2022-04-03T08:18:25Z</cp:lastPrinted>
  <dcterms:created xsi:type="dcterms:W3CDTF">2005-10-25T09:44:05Z</dcterms:created>
  <dcterms:modified xsi:type="dcterms:W3CDTF">2022-05-11T14:45:16Z</dcterms:modified>
</cp:coreProperties>
</file>